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</sheets>
  <definedNames/>
  <calcPr fullCalcOnLoad="1"/>
</workbook>
</file>

<file path=xl/sharedStrings.xml><?xml version="1.0" encoding="utf-8"?>
<sst xmlns="http://schemas.openxmlformats.org/spreadsheetml/2006/main" count="898" uniqueCount="137">
  <si>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</si>
  <si>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</si>
  <si>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</si>
  <si>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</si>
  <si>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</si>
  <si>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</si>
  <si>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</si>
  <si>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</si>
  <si>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</si>
  <si>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</si>
  <si>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</si>
  <si>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</si>
  <si>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</si>
  <si>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</si>
  <si>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</si>
  <si>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</si>
  <si>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</si>
  <si>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</si>
  <si>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</si>
  <si>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</si>
  <si>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</si>
  <si>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</si>
  <si>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</si>
  <si>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</si>
  <si>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</si>
  <si>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</si>
  <si>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</si>
  <si>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</si>
  <si>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</si>
  <si>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</si>
  <si>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</si>
  <si>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</si>
  <si>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</si>
  <si>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TERRA DE VINS 2017 CLASSIFICACIÓ GENERAL 1/32</t>
  </si>
  <si>
    <t>8a prova</t>
  </si>
  <si>
    <t>9a prova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</si>
  <si>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</si>
  <si>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</si>
  <si>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</si>
  <si>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</si>
  <si>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</si>
  <si>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</si>
  <si>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</si>
  <si>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</si>
  <si>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</si>
  <si>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</si>
  <si>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</si>
  <si>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VOLKSWAGEN</t>
  </si>
  <si>
    <t>FRANCESC PUIG</t>
  </si>
  <si>
    <t>CAOS</t>
  </si>
  <si>
    <t>ISRAEL MORENO</t>
  </si>
  <si>
    <t>PAU HORMIGOS</t>
  </si>
  <si>
    <t>QUIM CODORNIU</t>
  </si>
  <si>
    <t>RAMON GARCIA</t>
  </si>
  <si>
    <t>RAMON GARCIA JR.</t>
  </si>
  <si>
    <t>CINTO LOBATO</t>
  </si>
  <si>
    <t>JOAN CARLES MARTINEZ</t>
  </si>
  <si>
    <t>GASSARRAL</t>
  </si>
  <si>
    <t>ERIC SOLÉ</t>
  </si>
  <si>
    <t>JOSEP VIDAL</t>
  </si>
  <si>
    <t>FERRARI</t>
  </si>
  <si>
    <t>FRANCESC BOLUMAR</t>
  </si>
  <si>
    <t>ALOYSHOP</t>
  </si>
  <si>
    <t>ADRIÀ BOLUMAR</t>
  </si>
  <si>
    <t>JORDI PUCHOL</t>
  </si>
  <si>
    <t>SLOT MORA</t>
  </si>
  <si>
    <t>FORD</t>
  </si>
  <si>
    <t>JORDI TRIUS</t>
  </si>
  <si>
    <t>PORSCHE</t>
  </si>
  <si>
    <t>XAVI MACIAN</t>
  </si>
  <si>
    <t>CERDANYOLA SLOT</t>
  </si>
  <si>
    <t>MANUEL TORREIRO</t>
  </si>
  <si>
    <t>MIQUEL MIRET</t>
  </si>
  <si>
    <t>PITLANE SLOT</t>
  </si>
  <si>
    <t>CARLOS LOPEZ</t>
  </si>
  <si>
    <t>JOSE M. LOPEZ</t>
  </si>
  <si>
    <t>ASTON MARTIN</t>
  </si>
  <si>
    <t>JOSE M. LOPEZ JR.</t>
  </si>
  <si>
    <t>IBAI UROZ</t>
  </si>
  <si>
    <t>PERE JOAN MAS</t>
  </si>
  <si>
    <t>JOAN CARLES CEBALLOS</t>
  </si>
  <si>
    <t>SERGI GONZALEZ</t>
  </si>
  <si>
    <t>MARIO DUQUE</t>
  </si>
  <si>
    <t>CACO</t>
  </si>
  <si>
    <t>JORDI CHARLES</t>
  </si>
  <si>
    <t>JOAQUIM PASTOR</t>
  </si>
  <si>
    <t>GERARD VIVES</t>
  </si>
  <si>
    <t>TONI BELTRAN</t>
  </si>
  <si>
    <t>PERE PORTA</t>
  </si>
  <si>
    <t>ELOI SAEZ</t>
  </si>
  <si>
    <t>OSCAR JODAR</t>
  </si>
  <si>
    <t>PEDRO ÁLVAREZ JR</t>
  </si>
  <si>
    <t>4EVER SLOT MISTRAL</t>
  </si>
  <si>
    <t>PEDRO ÁLVAREZ</t>
  </si>
  <si>
    <t>ETHAN DUQUE</t>
  </si>
  <si>
    <t>NIL PORTA</t>
  </si>
  <si>
    <t>WRS (NP)</t>
  </si>
  <si>
    <t>PEUGEOT</t>
  </si>
  <si>
    <t>SKODA</t>
  </si>
  <si>
    <t>2a PROVA
ATENEU SLOT RACING
10 I 11 DE FEBRER 2017</t>
  </si>
  <si>
    <t>1a PROVA
ALOYSHOP LA LIRA
13 I 14 DE GENER 2017</t>
  </si>
  <si>
    <t>RENAULT</t>
  </si>
  <si>
    <t>VICTOR CABÚS</t>
  </si>
  <si>
    <t>JOAN PELAY</t>
  </si>
  <si>
    <t>LLEIDAHOBBY</t>
  </si>
  <si>
    <t>BMW</t>
  </si>
  <si>
    <t>CRISTIAN GENÉ</t>
  </si>
  <si>
    <t>DAVID PELEGRÍ</t>
  </si>
  <si>
    <t>ANGEL FONTANET</t>
  </si>
  <si>
    <t>HECTOR PALACIOS</t>
  </si>
  <si>
    <t>EMILIO JIMENEZ</t>
  </si>
  <si>
    <t>RODAMON SLOT SÚRIA</t>
  </si>
  <si>
    <t>FEDE ACHAERANDIO</t>
  </si>
  <si>
    <t>VICTOR FONT</t>
  </si>
  <si>
    <t>JOSE PONCE</t>
  </si>
  <si>
    <t>MIQUEL AIBAR</t>
  </si>
  <si>
    <t>ALEIX AIBAR</t>
  </si>
  <si>
    <t>JOSEP PELAY</t>
  </si>
  <si>
    <t>FREDY</t>
  </si>
  <si>
    <t>NP (NO PUNTUA):</t>
  </si>
  <si>
    <t>LA BISBAL</t>
  </si>
  <si>
    <t>3a PROVA
SLOT CAOS
10 I 11 DE MARÇ 2017</t>
  </si>
  <si>
    <t>OSCAR BERMÚDEZ</t>
  </si>
  <si>
    <t>NP</t>
  </si>
  <si>
    <t>XAVI NAVARRO</t>
  </si>
  <si>
    <t>CARLOS SANCHEZ</t>
  </si>
  <si>
    <t>TOYOTA</t>
  </si>
  <si>
    <t>EDU GALLARDO</t>
  </si>
  <si>
    <t>JORDI FELIPE</t>
  </si>
  <si>
    <t>JUAN ANTONIO DIAZ</t>
  </si>
  <si>
    <t>---</t>
  </si>
  <si>
    <t>4a PROVA
PITLANE SLOT
7 I 8 D'ABRIL 2017</t>
  </si>
  <si>
    <t>POL HIGUERA VILLEGAS</t>
  </si>
  <si>
    <t>POL HIGUERA PIÑOL</t>
  </si>
  <si>
    <t>DAVID FELIU VILÀ</t>
  </si>
  <si>
    <t>JAUME BAIGES</t>
  </si>
  <si>
    <t>T5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</si>
</sst>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9" fillId="0" borderId="0" xfId="57" applyAlignment="1">
      <alignment horizontal="center"/>
      <protection/>
    </xf>
    <xf numFmtId="0" fontId="39" fillId="0" borderId="0" xfId="57">
      <alignment/>
      <protection/>
    </xf>
    <xf numFmtId="0" fontId="8" fillId="0" borderId="11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4" fontId="9" fillId="0" borderId="10" xfId="57" applyNumberFormat="1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4" fontId="10" fillId="0" borderId="0" xfId="57" applyNumberFormat="1" applyFont="1" applyAlignment="1">
      <alignment horizontal="center"/>
      <protection/>
    </xf>
    <xf numFmtId="4" fontId="10" fillId="0" borderId="0" xfId="57" applyNumberFormat="1" applyFont="1">
      <alignment/>
      <protection/>
    </xf>
    <xf numFmtId="4" fontId="39" fillId="0" borderId="0" xfId="57" applyNumberFormat="1" applyAlignment="1">
      <alignment horizontal="center"/>
      <protection/>
    </xf>
    <xf numFmtId="4" fontId="39" fillId="0" borderId="0" xfId="57" applyNumberFormat="1">
      <alignment/>
      <protection/>
    </xf>
    <xf numFmtId="4" fontId="9" fillId="0" borderId="14" xfId="57" applyNumberFormat="1" applyFont="1" applyBorder="1" applyAlignment="1">
      <alignment horizontal="center"/>
      <protection/>
    </xf>
    <xf numFmtId="4" fontId="9" fillId="0" borderId="15" xfId="57" applyNumberFormat="1" applyFont="1" applyBorder="1" applyAlignment="1">
      <alignment horizontal="center"/>
      <protection/>
    </xf>
    <xf numFmtId="4" fontId="9" fillId="0" borderId="16" xfId="57" applyNumberFormat="1" applyFont="1" applyBorder="1" applyAlignment="1">
      <alignment horizontal="center"/>
      <protection/>
    </xf>
    <xf numFmtId="4" fontId="9" fillId="0" borderId="12" xfId="57" applyNumberFormat="1" applyFont="1" applyBorder="1" applyAlignment="1">
      <alignment horizontal="center"/>
      <protection/>
    </xf>
    <xf numFmtId="0" fontId="8" fillId="0" borderId="17" xfId="57" applyFont="1" applyBorder="1" applyAlignment="1">
      <alignment/>
      <protection/>
    </xf>
    <xf numFmtId="4" fontId="9" fillId="0" borderId="17" xfId="57" applyNumberFormat="1" applyFont="1" applyBorder="1" applyAlignment="1">
      <alignment horizontal="center"/>
      <protection/>
    </xf>
    <xf numFmtId="171" fontId="56" fillId="0" borderId="15" xfId="57" applyNumberFormat="1" applyFont="1" applyBorder="1" applyAlignment="1">
      <alignment horizontal="center"/>
      <protection/>
    </xf>
    <xf numFmtId="171" fontId="56" fillId="0" borderId="10" xfId="57" applyNumberFormat="1" applyFont="1" applyBorder="1" applyAlignment="1">
      <alignment horizontal="center"/>
      <protection/>
    </xf>
    <xf numFmtId="171" fontId="56" fillId="0" borderId="10" xfId="57" applyNumberFormat="1" applyFont="1" applyFill="1" applyBorder="1" applyAlignment="1">
      <alignment horizontal="center"/>
      <protection/>
    </xf>
    <xf numFmtId="171" fontId="56" fillId="0" borderId="14" xfId="57" applyNumberFormat="1" applyFont="1" applyFill="1" applyBorder="1" applyAlignment="1">
      <alignment horizontal="center"/>
      <protection/>
    </xf>
    <xf numFmtId="171" fontId="56" fillId="0" borderId="14" xfId="57" applyNumberFormat="1" applyFont="1" applyBorder="1" applyAlignment="1">
      <alignment horizontal="center"/>
      <protection/>
    </xf>
    <xf numFmtId="0" fontId="7" fillId="0" borderId="0" xfId="57" applyFont="1" applyAlignment="1">
      <alignment vertical="center" wrapText="1"/>
      <protection/>
    </xf>
    <xf numFmtId="0" fontId="8" fillId="0" borderId="18" xfId="57" applyFont="1" applyBorder="1" applyAlignment="1">
      <alignment horizontal="center"/>
      <protection/>
    </xf>
    <xf numFmtId="4" fontId="57" fillId="0" borderId="18" xfId="57" applyNumberFormat="1" applyFont="1" applyBorder="1" applyAlignment="1">
      <alignment horizontal="center"/>
      <protection/>
    </xf>
    <xf numFmtId="171" fontId="58" fillId="0" borderId="18" xfId="57" applyNumberFormat="1" applyFont="1" applyBorder="1" applyAlignment="1">
      <alignment horizontal="center"/>
      <protection/>
    </xf>
    <xf numFmtId="171" fontId="58" fillId="0" borderId="18" xfId="57" applyNumberFormat="1" applyFont="1" applyBorder="1" applyAlignment="1" quotePrefix="1">
      <alignment horizontal="center"/>
      <protection/>
    </xf>
    <xf numFmtId="4" fontId="10" fillId="0" borderId="13" xfId="57" applyNumberFormat="1" applyFont="1" applyBorder="1">
      <alignment/>
      <protection/>
    </xf>
    <xf numFmtId="0" fontId="10" fillId="0" borderId="13" xfId="57" applyFont="1" applyBorder="1" applyAlignment="1">
      <alignment horizontal="left"/>
      <protection/>
    </xf>
    <xf numFmtId="4" fontId="10" fillId="0" borderId="13" xfId="57" applyNumberFormat="1" applyFont="1" applyBorder="1" applyAlignment="1">
      <alignment horizontal="left"/>
      <protection/>
    </xf>
    <xf numFmtId="0" fontId="10" fillId="0" borderId="13" xfId="57" applyFont="1" applyBorder="1" applyAlignment="1" quotePrefix="1">
      <alignment horizontal="left"/>
      <protection/>
    </xf>
    <xf numFmtId="171" fontId="10" fillId="0" borderId="15" xfId="57" applyNumberFormat="1" applyFont="1" applyBorder="1" applyAlignment="1">
      <alignment horizontal="center"/>
      <protection/>
    </xf>
    <xf numFmtId="171" fontId="10" fillId="0" borderId="10" xfId="57" applyNumberFormat="1" applyFont="1" applyBorder="1" applyAlignment="1">
      <alignment horizontal="center"/>
      <protection/>
    </xf>
    <xf numFmtId="171" fontId="10" fillId="0" borderId="14" xfId="57" applyNumberFormat="1" applyFont="1" applyBorder="1" applyAlignment="1">
      <alignment horizontal="center"/>
      <protection/>
    </xf>
    <xf numFmtId="171" fontId="39" fillId="0" borderId="18" xfId="57" applyNumberFormat="1" applyBorder="1" applyAlignment="1">
      <alignment horizontal="center"/>
      <protection/>
    </xf>
    <xf numFmtId="171" fontId="19" fillId="0" borderId="17" xfId="57" applyNumberFormat="1" applyFont="1" applyBorder="1" applyAlignment="1">
      <alignment horizontal="center"/>
      <protection/>
    </xf>
    <xf numFmtId="171" fontId="19" fillId="0" borderId="16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7" fillId="0" borderId="0" xfId="57" applyFont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8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190500</xdr:rowOff>
    </xdr:from>
    <xdr:to>
      <xdr:col>8</xdr:col>
      <xdr:colOff>142875</xdr:colOff>
      <xdr:row>0</xdr:row>
      <xdr:rowOff>847725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9050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180975</xdr:rowOff>
    </xdr:from>
    <xdr:to>
      <xdr:col>12</xdr:col>
      <xdr:colOff>161925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0</xdr:row>
      <xdr:rowOff>247650</xdr:rowOff>
    </xdr:from>
    <xdr:to>
      <xdr:col>18</xdr:col>
      <xdr:colOff>47625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561975</xdr:colOff>
      <xdr:row>0</xdr:row>
      <xdr:rowOff>238125</xdr:rowOff>
    </xdr:from>
    <xdr:to>
      <xdr:col>22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0</xdr:row>
      <xdr:rowOff>247650</xdr:rowOff>
    </xdr:from>
    <xdr:to>
      <xdr:col>25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11.8515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66"/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6.2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3" customFormat="1" ht="18.75" customHeight="1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3" customFormat="1" ht="14.25" customHeight="1">
      <c r="A4" s="61" t="s">
        <v>0</v>
      </c>
      <c r="B4" s="63" t="s">
        <v>28</v>
      </c>
      <c r="C4" s="63" t="s">
        <v>3</v>
      </c>
      <c r="D4" s="63" t="s">
        <v>8</v>
      </c>
      <c r="E4" s="58" t="s">
        <v>4</v>
      </c>
      <c r="F4" s="59"/>
      <c r="G4" s="59"/>
      <c r="H4" s="59"/>
      <c r="I4" s="59"/>
      <c r="J4" s="59"/>
      <c r="K4" s="59"/>
      <c r="L4" s="59"/>
      <c r="M4" s="60"/>
      <c r="N4" s="64" t="s">
        <v>1</v>
      </c>
      <c r="O4" s="5"/>
      <c r="P4" s="61" t="s">
        <v>5</v>
      </c>
    </row>
    <row r="5" spans="1:16" s="3" customFormat="1" ht="13.5" customHeight="1">
      <c r="A5" s="61"/>
      <c r="B5" s="63"/>
      <c r="C5" s="63"/>
      <c r="D5" s="63"/>
      <c r="E5" s="6" t="s">
        <v>10</v>
      </c>
      <c r="F5" s="6" t="s">
        <v>11</v>
      </c>
      <c r="G5" s="6" t="s">
        <v>12</v>
      </c>
      <c r="H5" s="6" t="s">
        <v>30</v>
      </c>
      <c r="I5" s="6" t="s">
        <v>13</v>
      </c>
      <c r="J5" s="6" t="s">
        <v>14</v>
      </c>
      <c r="K5" s="6" t="s">
        <v>29</v>
      </c>
      <c r="L5" s="6" t="s">
        <v>34</v>
      </c>
      <c r="M5" s="6" t="s">
        <v>35</v>
      </c>
      <c r="N5" s="64"/>
      <c r="O5" s="7" t="s">
        <v>2</v>
      </c>
      <c r="P5" s="61"/>
    </row>
    <row r="6" spans="1:16" s="4" customFormat="1" ht="15">
      <c r="A6" s="8">
        <v>1</v>
      </c>
      <c r="B6" s="7">
        <v>27</v>
      </c>
      <c r="C6" s="10" t="s">
        <v>80</v>
      </c>
      <c r="D6" s="9" t="s">
        <v>73</v>
      </c>
      <c r="E6" s="11">
        <v>20</v>
      </c>
      <c r="F6" s="12">
        <v>15</v>
      </c>
      <c r="G6" s="12">
        <v>20</v>
      </c>
      <c r="H6" s="12">
        <v>20</v>
      </c>
      <c r="I6" s="11"/>
      <c r="J6" s="11"/>
      <c r="K6" s="11"/>
      <c r="L6" s="11"/>
      <c r="M6" s="11"/>
      <c r="N6" s="13">
        <f>SUM(E6:M6)</f>
        <v>75</v>
      </c>
      <c r="O6" s="14">
        <f>IF(I6&lt;&gt;"",MIN(E6:M6)+SMALL(E6:M6,"2"),0)</f>
        <v>0</v>
      </c>
      <c r="P6" s="15">
        <f>N6-O6</f>
        <v>75</v>
      </c>
    </row>
    <row r="7" spans="1:16" s="4" customFormat="1" ht="15">
      <c r="A7" s="8">
        <v>2</v>
      </c>
      <c r="B7" s="7">
        <v>26</v>
      </c>
      <c r="C7" s="10" t="s">
        <v>79</v>
      </c>
      <c r="D7" s="9" t="s">
        <v>43</v>
      </c>
      <c r="E7" s="11">
        <v>17</v>
      </c>
      <c r="F7" s="12">
        <v>20</v>
      </c>
      <c r="G7" s="12">
        <v>17</v>
      </c>
      <c r="H7" s="11">
        <v>0</v>
      </c>
      <c r="I7" s="11"/>
      <c r="J7" s="11"/>
      <c r="K7" s="11"/>
      <c r="L7" s="11"/>
      <c r="M7" s="11"/>
      <c r="N7" s="13">
        <f>SUM(E7:M7)</f>
        <v>54</v>
      </c>
      <c r="O7" s="14">
        <f>IF(I7&lt;&gt;"",MIN(E7:M7)+SMALL(E7:M7,"2"),0)</f>
        <v>0</v>
      </c>
      <c r="P7" s="15">
        <f>N7-O7</f>
        <v>54</v>
      </c>
    </row>
    <row r="8" spans="1:16" ht="15">
      <c r="A8" s="8">
        <v>3</v>
      </c>
      <c r="B8" s="7">
        <v>23</v>
      </c>
      <c r="C8" s="10" t="s">
        <v>75</v>
      </c>
      <c r="D8" s="9" t="s">
        <v>46</v>
      </c>
      <c r="E8" s="11">
        <v>15</v>
      </c>
      <c r="F8" s="12">
        <v>17</v>
      </c>
      <c r="G8" s="12">
        <v>13</v>
      </c>
      <c r="H8" s="12">
        <v>0</v>
      </c>
      <c r="I8" s="11"/>
      <c r="J8" s="11"/>
      <c r="K8" s="11"/>
      <c r="L8" s="11"/>
      <c r="M8" s="11"/>
      <c r="N8" s="13">
        <f>SUM(E8:M8)</f>
        <v>45</v>
      </c>
      <c r="O8" s="14">
        <f>IF(I8&lt;&gt;"",MIN(E8:M8)+SMALL(E8:M8,"2"),0)</f>
        <v>0</v>
      </c>
      <c r="P8" s="15">
        <f>N8-O8</f>
        <v>45</v>
      </c>
    </row>
    <row r="9" spans="1:16" ht="15">
      <c r="A9" s="8">
        <v>4</v>
      </c>
      <c r="B9" s="7">
        <v>28</v>
      </c>
      <c r="C9" s="10" t="s">
        <v>81</v>
      </c>
      <c r="D9" s="9" t="s">
        <v>39</v>
      </c>
      <c r="E9" s="11">
        <v>13</v>
      </c>
      <c r="F9" s="12">
        <v>11</v>
      </c>
      <c r="G9" s="12">
        <v>15</v>
      </c>
      <c r="H9" s="12">
        <v>0</v>
      </c>
      <c r="I9" s="11"/>
      <c r="J9" s="11"/>
      <c r="K9" s="11"/>
      <c r="L9" s="11"/>
      <c r="M9" s="11"/>
      <c r="N9" s="13">
        <f>SUM(E9:M9)</f>
        <v>39</v>
      </c>
      <c r="O9" s="14">
        <f>IF(I9&lt;&gt;"",MIN(E9:M9)+SMALL(E9:M9,"2"),0)</f>
        <v>0</v>
      </c>
      <c r="P9" s="15">
        <f>N9-O9</f>
        <v>39</v>
      </c>
    </row>
    <row r="10" spans="1:16" ht="15">
      <c r="A10" s="8">
        <v>5</v>
      </c>
      <c r="B10" s="7">
        <v>33</v>
      </c>
      <c r="C10" s="10" t="s">
        <v>86</v>
      </c>
      <c r="D10" s="9" t="s">
        <v>39</v>
      </c>
      <c r="E10" s="11">
        <v>8</v>
      </c>
      <c r="F10" s="12">
        <v>10</v>
      </c>
      <c r="G10" s="12">
        <v>0</v>
      </c>
      <c r="H10" s="12">
        <v>0</v>
      </c>
      <c r="I10" s="11"/>
      <c r="J10" s="11"/>
      <c r="K10" s="11"/>
      <c r="L10" s="11"/>
      <c r="M10" s="11"/>
      <c r="N10" s="13">
        <f>SUM(E10:M10)</f>
        <v>18</v>
      </c>
      <c r="O10" s="14">
        <f>IF(I10&lt;&gt;"",MIN(E10:M10)+SMALL(E10:M10,"2"),0)</f>
        <v>0</v>
      </c>
      <c r="P10" s="15">
        <f>N10-O10</f>
        <v>18</v>
      </c>
    </row>
    <row r="11" spans="1:16" ht="15">
      <c r="A11" s="8">
        <v>6</v>
      </c>
      <c r="B11" s="7">
        <v>43</v>
      </c>
      <c r="C11" s="10" t="s">
        <v>103</v>
      </c>
      <c r="D11" s="9" t="s">
        <v>104</v>
      </c>
      <c r="E11" s="11">
        <v>0</v>
      </c>
      <c r="F11" s="12">
        <v>13</v>
      </c>
      <c r="G11" s="12">
        <v>0</v>
      </c>
      <c r="H11" s="12">
        <v>0</v>
      </c>
      <c r="I11" s="11"/>
      <c r="J11" s="11"/>
      <c r="K11" s="11"/>
      <c r="L11" s="11"/>
      <c r="M11" s="11"/>
      <c r="N11" s="13">
        <f>SUM(E11:M11)</f>
        <v>13</v>
      </c>
      <c r="O11" s="14">
        <f>IF(I11&lt;&gt;"",MIN(E11:M11)+SMALL(E11:M11,"2"),0)</f>
        <v>0</v>
      </c>
      <c r="P11" s="15">
        <f>N11-O11</f>
        <v>13</v>
      </c>
    </row>
    <row r="12" spans="1:16" ht="15">
      <c r="A12" s="8">
        <v>7</v>
      </c>
      <c r="B12" s="7">
        <v>31</v>
      </c>
      <c r="C12" s="10" t="s">
        <v>84</v>
      </c>
      <c r="D12" s="9" t="s">
        <v>39</v>
      </c>
      <c r="E12" s="11">
        <v>11</v>
      </c>
      <c r="F12" s="12">
        <v>0</v>
      </c>
      <c r="G12" s="12">
        <v>0</v>
      </c>
      <c r="H12" s="12">
        <v>0</v>
      </c>
      <c r="I12" s="11"/>
      <c r="J12" s="11"/>
      <c r="K12" s="11"/>
      <c r="L12" s="11"/>
      <c r="M12" s="11"/>
      <c r="N12" s="13">
        <f>SUM(E12:M12)</f>
        <v>11</v>
      </c>
      <c r="O12" s="14">
        <f>IF(I12&lt;&gt;"",MIN(E12:M12)+SMALL(E12:M12,"2"),0)</f>
        <v>0</v>
      </c>
      <c r="P12" s="15">
        <f>N12-O12</f>
        <v>11</v>
      </c>
    </row>
    <row r="13" spans="1:16" ht="15">
      <c r="A13" s="8">
        <v>8</v>
      </c>
      <c r="B13" s="7">
        <v>32</v>
      </c>
      <c r="C13" s="10" t="s">
        <v>85</v>
      </c>
      <c r="D13" s="9" t="s">
        <v>39</v>
      </c>
      <c r="E13" s="11">
        <v>10</v>
      </c>
      <c r="F13" s="12">
        <v>0</v>
      </c>
      <c r="G13" s="12">
        <v>0</v>
      </c>
      <c r="H13" s="12">
        <v>0</v>
      </c>
      <c r="I13" s="11"/>
      <c r="J13" s="11"/>
      <c r="K13" s="11"/>
      <c r="L13" s="11"/>
      <c r="M13" s="11"/>
      <c r="N13" s="13">
        <f>SUM(E13:M13)</f>
        <v>10</v>
      </c>
      <c r="O13" s="14">
        <f>IF(I13&lt;&gt;"",MIN(E13:M13)+SMALL(E13:M13,"2"),0)</f>
        <v>0</v>
      </c>
      <c r="P13" s="15">
        <f>N13-O13</f>
        <v>10</v>
      </c>
    </row>
    <row r="14" spans="1:16" ht="15">
      <c r="A14" s="8">
        <v>9</v>
      </c>
      <c r="B14" s="7">
        <v>14</v>
      </c>
      <c r="C14" s="10" t="s">
        <v>59</v>
      </c>
      <c r="D14" s="9" t="s">
        <v>39</v>
      </c>
      <c r="E14" s="11">
        <v>9</v>
      </c>
      <c r="F14" s="12">
        <v>0</v>
      </c>
      <c r="G14" s="12">
        <v>0</v>
      </c>
      <c r="H14" s="12">
        <v>0</v>
      </c>
      <c r="I14" s="11"/>
      <c r="J14" s="11"/>
      <c r="K14" s="11"/>
      <c r="L14" s="11"/>
      <c r="M14" s="11"/>
      <c r="N14" s="13">
        <f>SUM(E14:M14)</f>
        <v>9</v>
      </c>
      <c r="O14" s="14">
        <f>IF(I14&lt;&gt;"",MIN(E14:M14)+SMALL(E14:M14,"2"),0)</f>
        <v>0</v>
      </c>
      <c r="P14" s="15">
        <f>N14-O14</f>
        <v>9</v>
      </c>
    </row>
    <row r="15" spans="1:16" ht="15">
      <c r="A15" s="8">
        <v>10</v>
      </c>
      <c r="B15" s="7">
        <v>34</v>
      </c>
      <c r="C15" s="10" t="s">
        <v>87</v>
      </c>
      <c r="D15" s="9" t="s">
        <v>39</v>
      </c>
      <c r="E15" s="11">
        <v>7</v>
      </c>
      <c r="F15" s="12">
        <v>0</v>
      </c>
      <c r="G15" s="12">
        <v>0</v>
      </c>
      <c r="H15" s="12">
        <v>0</v>
      </c>
      <c r="I15" s="11"/>
      <c r="J15" s="11"/>
      <c r="K15" s="11"/>
      <c r="L15" s="11"/>
      <c r="M15" s="11"/>
      <c r="N15" s="13">
        <f>SUM(E15:M15)</f>
        <v>7</v>
      </c>
      <c r="O15" s="14">
        <f>IF(I15&lt;&gt;"",MIN(E15:M15)+SMALL(E15:M15,"2"),0)</f>
        <v>0</v>
      </c>
      <c r="P15" s="15">
        <f>N15-O15</f>
        <v>7</v>
      </c>
    </row>
    <row r="16" spans="1:16" ht="15">
      <c r="A16" s="8">
        <v>11</v>
      </c>
      <c r="B16" s="7">
        <v>18</v>
      </c>
      <c r="C16" s="10" t="s">
        <v>67</v>
      </c>
      <c r="D16" s="9" t="s">
        <v>65</v>
      </c>
      <c r="E16" s="11">
        <v>6</v>
      </c>
      <c r="F16" s="12">
        <v>0</v>
      </c>
      <c r="G16" s="12">
        <v>0</v>
      </c>
      <c r="H16" s="12">
        <v>0</v>
      </c>
      <c r="I16" s="11"/>
      <c r="J16" s="11"/>
      <c r="K16" s="11"/>
      <c r="L16" s="11"/>
      <c r="M16" s="11"/>
      <c r="N16" s="13">
        <f>SUM(E16:M16)</f>
        <v>6</v>
      </c>
      <c r="O16" s="14">
        <f>IF(I16&lt;&gt;"",MIN(E16:M16)+SMALL(E16:M16,"2"),0)</f>
        <v>0</v>
      </c>
      <c r="P16" s="15">
        <f>N16-O16</f>
        <v>6</v>
      </c>
    </row>
    <row r="17" spans="1:16" ht="15">
      <c r="A17" s="8">
        <v>12</v>
      </c>
      <c r="B17" s="7"/>
      <c r="C17" s="10"/>
      <c r="D17" s="9"/>
      <c r="E17" s="11"/>
      <c r="F17" s="12"/>
      <c r="G17" s="12"/>
      <c r="H17" s="12"/>
      <c r="I17" s="11"/>
      <c r="J17" s="11"/>
      <c r="K17" s="11"/>
      <c r="L17" s="11"/>
      <c r="M17" s="11"/>
      <c r="N17" s="13">
        <f>SUM(E17:M17)</f>
        <v>0</v>
      </c>
      <c r="O17" s="14">
        <f>IF(I17&lt;&gt;"",MIN(E17:M17)+SMALL(E17:M17,"2"),0)</f>
        <v>0</v>
      </c>
      <c r="P17" s="15">
        <f>N17-O17</f>
        <v>0</v>
      </c>
    </row>
    <row r="18" spans="1:16" ht="15">
      <c r="A18" s="8">
        <v>13</v>
      </c>
      <c r="B18" s="7"/>
      <c r="C18" s="10"/>
      <c r="D18" s="9"/>
      <c r="E18" s="11"/>
      <c r="F18" s="12"/>
      <c r="G18" s="12"/>
      <c r="H18" s="12"/>
      <c r="I18" s="11"/>
      <c r="J18" s="11"/>
      <c r="K18" s="11"/>
      <c r="L18" s="11"/>
      <c r="M18" s="11"/>
      <c r="N18" s="13">
        <f>SUM(E18:M18)</f>
        <v>0</v>
      </c>
      <c r="O18" s="14">
        <f>IF(I18&lt;&gt;"",MIN(E18:M18)+SMALL(E18:M18,"2"),0)</f>
        <v>0</v>
      </c>
      <c r="P18" s="15">
        <f>N18-O18</f>
        <v>0</v>
      </c>
    </row>
    <row r="20" spans="1:16" ht="15.75">
      <c r="A20" s="62" t="s">
        <v>26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>
      <c r="A21" s="61" t="s">
        <v>0</v>
      </c>
      <c r="B21" s="63" t="s">
        <v>28</v>
      </c>
      <c r="C21" s="63" t="s">
        <v>3</v>
      </c>
      <c r="D21" s="63" t="s">
        <v>8</v>
      </c>
      <c r="E21" s="58" t="s">
        <v>4</v>
      </c>
      <c r="F21" s="59"/>
      <c r="G21" s="59"/>
      <c r="H21" s="59"/>
      <c r="I21" s="59"/>
      <c r="J21" s="59"/>
      <c r="K21" s="59"/>
      <c r="L21" s="59"/>
      <c r="M21" s="60"/>
      <c r="N21" s="64" t="s">
        <v>1</v>
      </c>
      <c r="O21" s="5"/>
      <c r="P21" s="61" t="s">
        <v>5</v>
      </c>
    </row>
    <row r="22" spans="1:16" ht="12.75">
      <c r="A22" s="61"/>
      <c r="B22" s="63"/>
      <c r="C22" s="63"/>
      <c r="D22" s="63"/>
      <c r="E22" s="6" t="s">
        <v>10</v>
      </c>
      <c r="F22" s="6" t="s">
        <v>11</v>
      </c>
      <c r="G22" s="6" t="s">
        <v>12</v>
      </c>
      <c r="H22" s="6" t="s">
        <v>30</v>
      </c>
      <c r="I22" s="6" t="s">
        <v>13</v>
      </c>
      <c r="J22" s="6" t="s">
        <v>14</v>
      </c>
      <c r="K22" s="6" t="s">
        <v>29</v>
      </c>
      <c r="L22" s="6" t="s">
        <v>34</v>
      </c>
      <c r="M22" s="6" t="s">
        <v>35</v>
      </c>
      <c r="N22" s="64"/>
      <c r="O22" s="7" t="s">
        <v>2</v>
      </c>
      <c r="P22" s="61"/>
    </row>
    <row r="23" spans="1:16" ht="15">
      <c r="A23" s="8">
        <v>1</v>
      </c>
      <c r="B23" s="7">
        <v>15</v>
      </c>
      <c r="C23" s="10" t="s">
        <v>61</v>
      </c>
      <c r="D23" s="9" t="s">
        <v>62</v>
      </c>
      <c r="E23" s="11">
        <v>20</v>
      </c>
      <c r="F23" s="12">
        <v>20</v>
      </c>
      <c r="G23" s="12">
        <v>20</v>
      </c>
      <c r="H23" s="12">
        <v>20</v>
      </c>
      <c r="I23" s="11"/>
      <c r="J23" s="11"/>
      <c r="K23" s="11"/>
      <c r="L23" s="11"/>
      <c r="M23" s="11"/>
      <c r="N23" s="13">
        <f>SUM(E23:M23)</f>
        <v>80</v>
      </c>
      <c r="O23" s="14">
        <f>IF(I23&lt;&gt;"",MIN(E23:M23)+SMALL(E23:M23,"2"),0)</f>
        <v>0</v>
      </c>
      <c r="P23" s="15">
        <f>N23-O23</f>
        <v>80</v>
      </c>
    </row>
    <row r="24" spans="1:16" ht="15">
      <c r="A24" s="8">
        <v>2</v>
      </c>
      <c r="B24" s="7">
        <v>22</v>
      </c>
      <c r="C24" s="10" t="s">
        <v>74</v>
      </c>
      <c r="D24" s="9" t="s">
        <v>46</v>
      </c>
      <c r="E24" s="11">
        <v>17</v>
      </c>
      <c r="F24" s="12">
        <v>13</v>
      </c>
      <c r="G24" s="12">
        <v>17</v>
      </c>
      <c r="H24" s="11">
        <v>0</v>
      </c>
      <c r="I24" s="11"/>
      <c r="J24" s="11"/>
      <c r="K24" s="11"/>
      <c r="L24" s="11"/>
      <c r="M24" s="11"/>
      <c r="N24" s="13">
        <f>SUM(E24:M24)</f>
        <v>47</v>
      </c>
      <c r="O24" s="14">
        <f>IF(I24&lt;&gt;"",MIN(E24:M24)+SMALL(E24:M24,"2"),0)</f>
        <v>0</v>
      </c>
      <c r="P24" s="15">
        <f>N24-O24</f>
        <v>47</v>
      </c>
    </row>
    <row r="25" spans="1:16" ht="15">
      <c r="A25" s="8">
        <v>3</v>
      </c>
      <c r="B25" s="7">
        <v>48</v>
      </c>
      <c r="C25" s="10" t="s">
        <v>110</v>
      </c>
      <c r="D25" s="9" t="s">
        <v>111</v>
      </c>
      <c r="E25" s="11">
        <v>0</v>
      </c>
      <c r="F25" s="12">
        <v>15</v>
      </c>
      <c r="G25" s="12">
        <v>15</v>
      </c>
      <c r="H25" s="12">
        <v>17</v>
      </c>
      <c r="I25" s="11"/>
      <c r="J25" s="11"/>
      <c r="K25" s="11"/>
      <c r="L25" s="11"/>
      <c r="M25" s="11"/>
      <c r="N25" s="13">
        <f>SUM(E25:M25)</f>
        <v>47</v>
      </c>
      <c r="O25" s="14">
        <f>IF(I25&lt;&gt;"",MIN(E25:M25)+SMALL(E25:M25,"2"),0)</f>
        <v>0</v>
      </c>
      <c r="P25" s="15">
        <f>N25-O25</f>
        <v>47</v>
      </c>
    </row>
    <row r="26" spans="1:16" ht="15">
      <c r="A26" s="8">
        <v>4</v>
      </c>
      <c r="B26" s="7">
        <v>11</v>
      </c>
      <c r="C26" s="10" t="s">
        <v>55</v>
      </c>
      <c r="D26" s="9" t="s">
        <v>43</v>
      </c>
      <c r="E26" s="11">
        <v>15</v>
      </c>
      <c r="F26" s="12">
        <v>9</v>
      </c>
      <c r="G26" s="12">
        <v>8</v>
      </c>
      <c r="H26" s="12">
        <v>13</v>
      </c>
      <c r="I26" s="11"/>
      <c r="J26" s="11"/>
      <c r="K26" s="11"/>
      <c r="L26" s="11"/>
      <c r="M26" s="11"/>
      <c r="N26" s="13">
        <f>SUM(E26:M26)</f>
        <v>45</v>
      </c>
      <c r="O26" s="14">
        <f>IF(I26&lt;&gt;"",MIN(E26:M26)+SMALL(E26:M26,"2"),0)</f>
        <v>0</v>
      </c>
      <c r="P26" s="15">
        <f>N26-O26</f>
        <v>45</v>
      </c>
    </row>
    <row r="27" spans="1:16" ht="15">
      <c r="A27" s="8">
        <v>5</v>
      </c>
      <c r="B27" s="7">
        <v>29</v>
      </c>
      <c r="C27" s="10" t="s">
        <v>82</v>
      </c>
      <c r="D27" s="9" t="s">
        <v>39</v>
      </c>
      <c r="E27" s="11">
        <v>10</v>
      </c>
      <c r="F27" s="12">
        <v>8</v>
      </c>
      <c r="G27" s="12">
        <v>13</v>
      </c>
      <c r="H27" s="12">
        <v>10</v>
      </c>
      <c r="I27" s="11"/>
      <c r="J27" s="11"/>
      <c r="K27" s="11"/>
      <c r="L27" s="11"/>
      <c r="M27" s="11"/>
      <c r="N27" s="13">
        <f>SUM(E27:M27)</f>
        <v>41</v>
      </c>
      <c r="O27" s="14">
        <f>IF(I27&lt;&gt;"",MIN(E27:M27)+SMALL(E27:M27,"2"),0)</f>
        <v>0</v>
      </c>
      <c r="P27" s="15">
        <f>N27-O27</f>
        <v>41</v>
      </c>
    </row>
    <row r="28" spans="1:16" ht="15">
      <c r="A28" s="8">
        <v>6</v>
      </c>
      <c r="B28" s="7">
        <v>5</v>
      </c>
      <c r="C28" s="10" t="s">
        <v>48</v>
      </c>
      <c r="D28" s="9" t="s">
        <v>49</v>
      </c>
      <c r="E28" s="11">
        <v>13</v>
      </c>
      <c r="F28" s="12">
        <v>6</v>
      </c>
      <c r="G28" s="12">
        <v>10</v>
      </c>
      <c r="H28" s="12">
        <v>0</v>
      </c>
      <c r="I28" s="11"/>
      <c r="J28" s="11"/>
      <c r="K28" s="11"/>
      <c r="L28" s="11"/>
      <c r="M28" s="11"/>
      <c r="N28" s="13">
        <f>SUM(E28:M28)</f>
        <v>29</v>
      </c>
      <c r="O28" s="14">
        <f>IF(I28&lt;&gt;"",MIN(E28:M28)+SMALL(E28:M28,"2"),0)</f>
        <v>0</v>
      </c>
      <c r="P28" s="15">
        <f>N28-O28</f>
        <v>29</v>
      </c>
    </row>
    <row r="29" spans="1:16" ht="15">
      <c r="A29" s="8">
        <v>7</v>
      </c>
      <c r="B29" s="7">
        <v>9</v>
      </c>
      <c r="C29" s="10" t="s">
        <v>53</v>
      </c>
      <c r="D29" s="9" t="s">
        <v>46</v>
      </c>
      <c r="E29" s="11">
        <v>11</v>
      </c>
      <c r="F29" s="12">
        <v>5</v>
      </c>
      <c r="G29" s="12">
        <v>11</v>
      </c>
      <c r="H29" s="12">
        <v>0</v>
      </c>
      <c r="I29" s="11"/>
      <c r="J29" s="11"/>
      <c r="K29" s="11"/>
      <c r="L29" s="11"/>
      <c r="M29" s="11"/>
      <c r="N29" s="13">
        <f>SUM(E29:M29)</f>
        <v>27</v>
      </c>
      <c r="O29" s="14">
        <f>IF(I29&lt;&gt;"",MIN(E29:M29)+SMALL(E29:M29,"2"),0)</f>
        <v>0</v>
      </c>
      <c r="P29" s="15">
        <f>N29-O29</f>
        <v>27</v>
      </c>
    </row>
    <row r="30" spans="1:16" ht="15">
      <c r="A30" s="8">
        <v>8</v>
      </c>
      <c r="B30" s="7">
        <v>35</v>
      </c>
      <c r="C30" s="10" t="s">
        <v>88</v>
      </c>
      <c r="D30" s="9" t="s">
        <v>120</v>
      </c>
      <c r="E30" s="11">
        <v>8</v>
      </c>
      <c r="F30" s="12">
        <v>4</v>
      </c>
      <c r="G30" s="12">
        <v>7</v>
      </c>
      <c r="H30" s="12">
        <v>8</v>
      </c>
      <c r="I30" s="11"/>
      <c r="J30" s="11"/>
      <c r="K30" s="11"/>
      <c r="L30" s="11"/>
      <c r="M30" s="11"/>
      <c r="N30" s="13">
        <f>SUM(E30:M30)</f>
        <v>27</v>
      </c>
      <c r="O30" s="14">
        <f>IF(I30&lt;&gt;"",MIN(E30:M30)+SMALL(E30:M30,"2"),0)</f>
        <v>0</v>
      </c>
      <c r="P30" s="15">
        <f>N30-O30</f>
        <v>27</v>
      </c>
    </row>
    <row r="31" spans="1:16" ht="15">
      <c r="A31" s="8">
        <v>9</v>
      </c>
      <c r="B31" s="7">
        <v>30</v>
      </c>
      <c r="C31" s="10" t="s">
        <v>83</v>
      </c>
      <c r="D31" s="9" t="s">
        <v>73</v>
      </c>
      <c r="E31" s="11">
        <v>9</v>
      </c>
      <c r="F31" s="12">
        <v>7</v>
      </c>
      <c r="G31" s="12">
        <v>0</v>
      </c>
      <c r="H31" s="12">
        <v>11</v>
      </c>
      <c r="I31" s="11"/>
      <c r="J31" s="11"/>
      <c r="K31" s="11"/>
      <c r="L31" s="11"/>
      <c r="M31" s="11"/>
      <c r="N31" s="13">
        <f>SUM(E31:M31)</f>
        <v>27</v>
      </c>
      <c r="O31" s="14">
        <f>IF(I31&lt;&gt;"",MIN(E31:M31)+SMALL(E31:M31,"2"),0)</f>
        <v>0</v>
      </c>
      <c r="P31" s="15">
        <f>N31-O31</f>
        <v>27</v>
      </c>
    </row>
    <row r="32" spans="1:16" ht="15">
      <c r="A32" s="8">
        <v>10</v>
      </c>
      <c r="B32" s="7">
        <v>42</v>
      </c>
      <c r="C32" s="10" t="s">
        <v>102</v>
      </c>
      <c r="D32" s="9" t="s">
        <v>65</v>
      </c>
      <c r="E32" s="11">
        <v>0</v>
      </c>
      <c r="F32" s="12">
        <v>10</v>
      </c>
      <c r="G32" s="12">
        <v>0</v>
      </c>
      <c r="H32" s="12">
        <v>15</v>
      </c>
      <c r="I32" s="11"/>
      <c r="J32" s="11"/>
      <c r="K32" s="11"/>
      <c r="L32" s="11"/>
      <c r="M32" s="11"/>
      <c r="N32" s="13">
        <f>SUM(E32:M32)</f>
        <v>25</v>
      </c>
      <c r="O32" s="14">
        <f>IF(I32&lt;&gt;"",MIN(E32:M32)+SMALL(E32:M32,"2"),0)</f>
        <v>0</v>
      </c>
      <c r="P32" s="15">
        <f>N32-O32</f>
        <v>25</v>
      </c>
    </row>
    <row r="33" spans="1:16" ht="15">
      <c r="A33" s="8">
        <v>11</v>
      </c>
      <c r="B33" s="7">
        <v>56</v>
      </c>
      <c r="C33" s="10" t="s">
        <v>118</v>
      </c>
      <c r="D33" s="9" t="s">
        <v>73</v>
      </c>
      <c r="E33" s="11">
        <v>0</v>
      </c>
      <c r="F33" s="12">
        <v>3</v>
      </c>
      <c r="G33" s="12">
        <v>9</v>
      </c>
      <c r="H33" s="12">
        <v>9</v>
      </c>
      <c r="I33" s="11"/>
      <c r="J33" s="11"/>
      <c r="K33" s="11"/>
      <c r="L33" s="11"/>
      <c r="M33" s="11"/>
      <c r="N33" s="13">
        <f>SUM(E33:M33)</f>
        <v>21</v>
      </c>
      <c r="O33" s="14">
        <f>IF(I33&lt;&gt;"",MIN(E33:M33)+SMALL(E33:M33,"2"),0)</f>
        <v>0</v>
      </c>
      <c r="P33" s="15">
        <f>N33-O33</f>
        <v>21</v>
      </c>
    </row>
    <row r="34" spans="1:16" ht="15">
      <c r="A34" s="8">
        <v>12</v>
      </c>
      <c r="B34" s="7">
        <v>55</v>
      </c>
      <c r="C34" s="10" t="s">
        <v>117</v>
      </c>
      <c r="D34" s="9" t="s">
        <v>104</v>
      </c>
      <c r="E34" s="11">
        <v>0</v>
      </c>
      <c r="F34" s="12">
        <v>17</v>
      </c>
      <c r="G34" s="12">
        <v>0</v>
      </c>
      <c r="H34" s="12">
        <v>0</v>
      </c>
      <c r="I34" s="11"/>
      <c r="J34" s="11"/>
      <c r="K34" s="11"/>
      <c r="L34" s="11"/>
      <c r="M34" s="11"/>
      <c r="N34" s="13">
        <f>SUM(E34:M34)</f>
        <v>17</v>
      </c>
      <c r="O34" s="14">
        <f>IF(I34&lt;&gt;"",MIN(E34:M34)+SMALL(E34:M34,"2"),0)</f>
        <v>0</v>
      </c>
      <c r="P34" s="15">
        <f>N34-O34</f>
        <v>17</v>
      </c>
    </row>
    <row r="35" spans="1:16" ht="15">
      <c r="A35" s="8">
        <v>13</v>
      </c>
      <c r="B35" s="7">
        <v>44</v>
      </c>
      <c r="C35" s="10" t="s">
        <v>106</v>
      </c>
      <c r="D35" s="9" t="s">
        <v>104</v>
      </c>
      <c r="E35" s="11">
        <v>0</v>
      </c>
      <c r="F35" s="12">
        <v>11</v>
      </c>
      <c r="G35" s="12">
        <v>0</v>
      </c>
      <c r="H35" s="12">
        <v>0</v>
      </c>
      <c r="I35" s="11"/>
      <c r="J35" s="11"/>
      <c r="K35" s="11"/>
      <c r="L35" s="11"/>
      <c r="M35" s="11"/>
      <c r="N35" s="13">
        <f>SUM(E35:M35)</f>
        <v>11</v>
      </c>
      <c r="O35" s="14">
        <f>IF(I35&lt;&gt;"",MIN(E35:M35)+SMALL(E35:M35,"2"),0)</f>
        <v>0</v>
      </c>
      <c r="P35" s="15">
        <f>N35-O35</f>
        <v>11</v>
      </c>
    </row>
    <row r="36" spans="1:16" ht="15">
      <c r="A36" s="8">
        <v>14</v>
      </c>
      <c r="B36" s="7">
        <v>67</v>
      </c>
      <c r="C36" s="10" t="s">
        <v>134</v>
      </c>
      <c r="D36" s="9" t="s">
        <v>73</v>
      </c>
      <c r="E36" s="11">
        <v>0</v>
      </c>
      <c r="F36" s="12">
        <v>0</v>
      </c>
      <c r="G36" s="12">
        <v>0</v>
      </c>
      <c r="H36" s="12">
        <v>7</v>
      </c>
      <c r="I36" s="11"/>
      <c r="J36" s="11"/>
      <c r="K36" s="11"/>
      <c r="L36" s="11"/>
      <c r="M36" s="11"/>
      <c r="N36" s="13">
        <f>SUM(E36:M36)</f>
        <v>7</v>
      </c>
      <c r="O36" s="14">
        <f>IF(I36&lt;&gt;"",MIN(E36:M36)+SMALL(E36:M36,"2"),0)</f>
        <v>0</v>
      </c>
      <c r="P36" s="15">
        <f>N36-O36</f>
        <v>7</v>
      </c>
    </row>
    <row r="37" spans="1:16" ht="15">
      <c r="A37" s="8">
        <v>15</v>
      </c>
      <c r="B37" s="7"/>
      <c r="C37" s="10"/>
      <c r="D37" s="9"/>
      <c r="E37" s="11"/>
      <c r="F37" s="12"/>
      <c r="G37" s="12"/>
      <c r="H37" s="12"/>
      <c r="I37" s="11"/>
      <c r="J37" s="11"/>
      <c r="K37" s="11"/>
      <c r="L37" s="11"/>
      <c r="M37" s="11"/>
      <c r="N37" s="13">
        <f>SUM(E37:M37)</f>
        <v>0</v>
      </c>
      <c r="O37" s="14">
        <f>IF(I37&lt;&gt;"",MIN(E37:M37)+SMALL(E37:M37,"2"),0)</f>
        <v>0</v>
      </c>
      <c r="P37" s="15">
        <f>N37-O37</f>
        <v>0</v>
      </c>
    </row>
    <row r="39" spans="1:16" ht="15.75">
      <c r="A39" s="62" t="s">
        <v>36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2.75">
      <c r="A40" s="61" t="s">
        <v>0</v>
      </c>
      <c r="B40" s="63" t="s">
        <v>28</v>
      </c>
      <c r="C40" s="63" t="s">
        <v>3</v>
      </c>
      <c r="D40" s="63" t="s">
        <v>8</v>
      </c>
      <c r="E40" s="58" t="s">
        <v>4</v>
      </c>
      <c r="F40" s="59"/>
      <c r="G40" s="59"/>
      <c r="H40" s="59"/>
      <c r="I40" s="59"/>
      <c r="J40" s="59"/>
      <c r="K40" s="59"/>
      <c r="L40" s="59"/>
      <c r="M40" s="60"/>
      <c r="N40" s="64" t="s">
        <v>1</v>
      </c>
      <c r="O40" s="5"/>
      <c r="P40" s="61" t="s">
        <v>5</v>
      </c>
    </row>
    <row r="41" spans="1:16" ht="12.75">
      <c r="A41" s="61"/>
      <c r="B41" s="63"/>
      <c r="C41" s="63"/>
      <c r="D41" s="63"/>
      <c r="E41" s="6" t="s">
        <v>10</v>
      </c>
      <c r="F41" s="6" t="s">
        <v>11</v>
      </c>
      <c r="G41" s="6" t="s">
        <v>12</v>
      </c>
      <c r="H41" s="6" t="s">
        <v>30</v>
      </c>
      <c r="I41" s="6" t="s">
        <v>13</v>
      </c>
      <c r="J41" s="6" t="s">
        <v>14</v>
      </c>
      <c r="K41" s="6" t="s">
        <v>29</v>
      </c>
      <c r="L41" s="6" t="s">
        <v>34</v>
      </c>
      <c r="M41" s="6" t="s">
        <v>35</v>
      </c>
      <c r="N41" s="64"/>
      <c r="O41" s="7" t="s">
        <v>2</v>
      </c>
      <c r="P41" s="61"/>
    </row>
    <row r="42" spans="1:16" ht="15">
      <c r="A42" s="8">
        <v>1</v>
      </c>
      <c r="B42" s="7">
        <v>19</v>
      </c>
      <c r="C42" s="10" t="s">
        <v>69</v>
      </c>
      <c r="D42" s="9" t="s">
        <v>70</v>
      </c>
      <c r="E42" s="11">
        <v>20</v>
      </c>
      <c r="F42" s="12">
        <v>20</v>
      </c>
      <c r="G42" s="12">
        <v>20</v>
      </c>
      <c r="H42" s="12">
        <v>20</v>
      </c>
      <c r="I42" s="11"/>
      <c r="J42" s="11"/>
      <c r="K42" s="11"/>
      <c r="L42" s="11"/>
      <c r="M42" s="11"/>
      <c r="N42" s="13">
        <f>SUM(E42:M42)</f>
        <v>80</v>
      </c>
      <c r="O42" s="14">
        <f>IF(I42&lt;&gt;"",MIN(E42:M42)+SMALL(E42:M42,"2"),0)</f>
        <v>0</v>
      </c>
      <c r="P42" s="15">
        <f>N42-O42</f>
        <v>80</v>
      </c>
    </row>
    <row r="43" spans="1:16" ht="15">
      <c r="A43" s="8">
        <v>2</v>
      </c>
      <c r="B43" s="7">
        <v>38</v>
      </c>
      <c r="C43" s="10" t="s">
        <v>91</v>
      </c>
      <c r="D43" s="9" t="s">
        <v>92</v>
      </c>
      <c r="E43" s="11">
        <v>10</v>
      </c>
      <c r="F43" s="12">
        <v>17</v>
      </c>
      <c r="G43" s="12">
        <v>17</v>
      </c>
      <c r="H43" s="12">
        <v>17</v>
      </c>
      <c r="I43" s="11"/>
      <c r="J43" s="11"/>
      <c r="K43" s="11"/>
      <c r="L43" s="11"/>
      <c r="M43" s="11"/>
      <c r="N43" s="13">
        <f>SUM(E43:M43)</f>
        <v>61</v>
      </c>
      <c r="O43" s="14">
        <f>IF(I43&lt;&gt;"",MIN(E43:M43)+SMALL(E43:M43,"2"),0)</f>
        <v>0</v>
      </c>
      <c r="P43" s="15">
        <f>N43-O43</f>
        <v>61</v>
      </c>
    </row>
    <row r="44" spans="1:16" ht="15">
      <c r="A44" s="8">
        <v>3</v>
      </c>
      <c r="B44" s="7">
        <v>37</v>
      </c>
      <c r="C44" s="10" t="s">
        <v>90</v>
      </c>
      <c r="D44" s="9" t="s">
        <v>39</v>
      </c>
      <c r="E44" s="11">
        <v>11</v>
      </c>
      <c r="F44" s="12">
        <v>15</v>
      </c>
      <c r="G44" s="12">
        <v>15</v>
      </c>
      <c r="H44" s="12">
        <v>13</v>
      </c>
      <c r="I44" s="11"/>
      <c r="J44" s="11"/>
      <c r="K44" s="11"/>
      <c r="L44" s="11"/>
      <c r="M44" s="11"/>
      <c r="N44" s="13">
        <f>SUM(E44:M44)</f>
        <v>54</v>
      </c>
      <c r="O44" s="14">
        <f>IF(I44&lt;&gt;"",MIN(E44:M44)+SMALL(E44:M44,"2"),0)</f>
        <v>0</v>
      </c>
      <c r="P44" s="15">
        <f>N44-O44</f>
        <v>54</v>
      </c>
    </row>
    <row r="45" spans="1:16" ht="15">
      <c r="A45" s="8">
        <v>4</v>
      </c>
      <c r="B45" s="7">
        <v>39</v>
      </c>
      <c r="C45" s="10" t="s">
        <v>93</v>
      </c>
      <c r="D45" s="9" t="s">
        <v>92</v>
      </c>
      <c r="E45" s="11">
        <v>9</v>
      </c>
      <c r="F45" s="12">
        <v>11</v>
      </c>
      <c r="G45" s="12">
        <v>11</v>
      </c>
      <c r="H45" s="12">
        <v>15</v>
      </c>
      <c r="I45" s="11"/>
      <c r="J45" s="11"/>
      <c r="K45" s="11"/>
      <c r="L45" s="11"/>
      <c r="M45" s="11"/>
      <c r="N45" s="13">
        <f>SUM(E45:M45)</f>
        <v>46</v>
      </c>
      <c r="O45" s="14">
        <f>IF(I45&lt;&gt;"",MIN(E45:M45)+SMALL(E45:M45,"2"),0)</f>
        <v>0</v>
      </c>
      <c r="P45" s="15">
        <f>N45-O45</f>
        <v>46</v>
      </c>
    </row>
    <row r="46" spans="1:16" ht="15">
      <c r="A46" s="8">
        <v>5</v>
      </c>
      <c r="B46" s="7">
        <v>4</v>
      </c>
      <c r="C46" s="10" t="s">
        <v>45</v>
      </c>
      <c r="D46" s="9" t="s">
        <v>46</v>
      </c>
      <c r="E46" s="11">
        <v>17</v>
      </c>
      <c r="F46" s="12">
        <v>0</v>
      </c>
      <c r="G46" s="12">
        <v>13</v>
      </c>
      <c r="H46" s="11">
        <v>0</v>
      </c>
      <c r="I46" s="11"/>
      <c r="J46" s="11"/>
      <c r="K46" s="11"/>
      <c r="L46" s="11"/>
      <c r="M46" s="11"/>
      <c r="N46" s="13">
        <f>SUM(E46:M46)</f>
        <v>30</v>
      </c>
      <c r="O46" s="14">
        <f>IF(I46&lt;&gt;"",MIN(E46:M46)+SMALL(E46:M46,"2"),0)</f>
        <v>0</v>
      </c>
      <c r="P46" s="15">
        <f>N46-O46</f>
        <v>30</v>
      </c>
    </row>
    <row r="47" spans="1:16" ht="15">
      <c r="A47" s="8">
        <v>6</v>
      </c>
      <c r="B47" s="7">
        <v>7</v>
      </c>
      <c r="C47" s="10" t="s">
        <v>51</v>
      </c>
      <c r="D47" s="9" t="s">
        <v>46</v>
      </c>
      <c r="E47" s="11">
        <v>15</v>
      </c>
      <c r="F47" s="12">
        <v>13</v>
      </c>
      <c r="G47" s="12">
        <v>0</v>
      </c>
      <c r="H47" s="12">
        <v>0</v>
      </c>
      <c r="I47" s="11"/>
      <c r="J47" s="11"/>
      <c r="K47" s="11"/>
      <c r="L47" s="11"/>
      <c r="M47" s="11"/>
      <c r="N47" s="13">
        <f>SUM(E47:M47)</f>
        <v>28</v>
      </c>
      <c r="O47" s="14">
        <f>IF(I47&lt;&gt;"",MIN(E47:M47)+SMALL(E47:M47,"2"),0)</f>
        <v>0</v>
      </c>
      <c r="P47" s="15">
        <f>N47-O47</f>
        <v>28</v>
      </c>
    </row>
    <row r="48" spans="1:16" ht="15">
      <c r="A48" s="8">
        <v>7</v>
      </c>
      <c r="B48" s="7">
        <v>36</v>
      </c>
      <c r="C48" s="10" t="s">
        <v>89</v>
      </c>
      <c r="D48" s="9" t="s">
        <v>39</v>
      </c>
      <c r="E48" s="11">
        <v>13</v>
      </c>
      <c r="F48" s="12">
        <v>0</v>
      </c>
      <c r="G48" s="12">
        <v>0</v>
      </c>
      <c r="H48" s="12">
        <v>0</v>
      </c>
      <c r="I48" s="11"/>
      <c r="J48" s="11"/>
      <c r="K48" s="11"/>
      <c r="L48" s="11"/>
      <c r="M48" s="11"/>
      <c r="N48" s="13">
        <f>SUM(E48:M48)</f>
        <v>13</v>
      </c>
      <c r="O48" s="14">
        <f>IF(I48&lt;&gt;"",MIN(E48:M48)+SMALL(E48:M48,"2"),0)</f>
        <v>0</v>
      </c>
      <c r="P48" s="15">
        <f>N48-O48</f>
        <v>13</v>
      </c>
    </row>
    <row r="49" spans="1:16" ht="15">
      <c r="A49" s="8">
        <v>8</v>
      </c>
      <c r="B49" s="7">
        <v>17</v>
      </c>
      <c r="C49" s="10" t="s">
        <v>64</v>
      </c>
      <c r="D49" s="9" t="s">
        <v>65</v>
      </c>
      <c r="E49" s="11">
        <v>8</v>
      </c>
      <c r="F49" s="12">
        <v>0</v>
      </c>
      <c r="G49" s="12">
        <v>0</v>
      </c>
      <c r="H49" s="12">
        <v>0</v>
      </c>
      <c r="I49" s="11"/>
      <c r="J49" s="11"/>
      <c r="K49" s="11"/>
      <c r="L49" s="11"/>
      <c r="M49" s="11"/>
      <c r="N49" s="13">
        <f>SUM(E49:M49)</f>
        <v>8</v>
      </c>
      <c r="O49" s="14">
        <f>IF(I49&lt;&gt;"",MIN(E49:M49)+SMALL(E49:M49,"2"),0)</f>
        <v>0</v>
      </c>
      <c r="P49" s="15">
        <f>N49-O49</f>
        <v>8</v>
      </c>
    </row>
    <row r="50" spans="1:16" ht="15">
      <c r="A50" s="8">
        <v>9</v>
      </c>
      <c r="B50" s="7"/>
      <c r="C50" s="10"/>
      <c r="D50" s="9"/>
      <c r="E50" s="11"/>
      <c r="F50" s="12"/>
      <c r="G50" s="12"/>
      <c r="H50" s="12"/>
      <c r="I50" s="11"/>
      <c r="J50" s="11"/>
      <c r="K50" s="11"/>
      <c r="L50" s="11"/>
      <c r="M50" s="11"/>
      <c r="N50" s="13">
        <f>SUM(E50:M50)</f>
        <v>0</v>
      </c>
      <c r="O50" s="14">
        <f>IF(I50&lt;&gt;"",MIN(E50:M50)+SMALL(E50:M50,"2"),0)</f>
        <v>0</v>
      </c>
      <c r="P50" s="15">
        <f>N50-O50</f>
        <v>0</v>
      </c>
    </row>
    <row r="51" spans="1:16" ht="15">
      <c r="A51" s="8">
        <v>10</v>
      </c>
      <c r="B51" s="7"/>
      <c r="C51" s="10"/>
      <c r="D51" s="9"/>
      <c r="E51" s="11"/>
      <c r="F51" s="12"/>
      <c r="G51" s="12"/>
      <c r="H51" s="12"/>
      <c r="I51" s="11"/>
      <c r="J51" s="11"/>
      <c r="K51" s="11"/>
      <c r="L51" s="11"/>
      <c r="M51" s="11"/>
      <c r="N51" s="13">
        <f>SUM(E51:M51)</f>
        <v>0</v>
      </c>
      <c r="O51" s="14">
        <f>IF(I51&lt;&gt;"",MIN(E51:M51)+SMALL(E51:M51,"2"),0)</f>
        <v>0</v>
      </c>
      <c r="P51" s="15">
        <f>N51-O51</f>
        <v>0</v>
      </c>
    </row>
    <row r="52" spans="1:16" ht="15">
      <c r="A52" s="8">
        <v>11</v>
      </c>
      <c r="B52" s="7"/>
      <c r="C52" s="10"/>
      <c r="D52" s="9"/>
      <c r="E52" s="11"/>
      <c r="F52" s="12"/>
      <c r="G52" s="12"/>
      <c r="H52" s="12"/>
      <c r="I52" s="11"/>
      <c r="J52" s="11"/>
      <c r="K52" s="11"/>
      <c r="L52" s="11"/>
      <c r="M52" s="11"/>
      <c r="N52" s="13">
        <f>SUM(E52:M52)</f>
        <v>0</v>
      </c>
      <c r="O52" s="14">
        <f>IF(I52&lt;&gt;"",MIN(E52:M52)+SMALL(E52:M52,"2"),0)</f>
        <v>0</v>
      </c>
      <c r="P52" s="15">
        <f>N52-O52</f>
        <v>0</v>
      </c>
    </row>
    <row r="54" spans="1:16" ht="15.75">
      <c r="A54" s="62" t="s">
        <v>27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2.75">
      <c r="A55" s="61" t="s">
        <v>0</v>
      </c>
      <c r="B55" s="63" t="s">
        <v>28</v>
      </c>
      <c r="C55" s="63" t="s">
        <v>3</v>
      </c>
      <c r="D55" s="63" t="s">
        <v>8</v>
      </c>
      <c r="E55" s="58" t="s">
        <v>4</v>
      </c>
      <c r="F55" s="59"/>
      <c r="G55" s="59"/>
      <c r="H55" s="59"/>
      <c r="I55" s="59"/>
      <c r="J55" s="59"/>
      <c r="K55" s="59"/>
      <c r="L55" s="59"/>
      <c r="M55" s="60"/>
      <c r="N55" s="64" t="s">
        <v>1</v>
      </c>
      <c r="O55" s="5"/>
      <c r="P55" s="61" t="s">
        <v>5</v>
      </c>
    </row>
    <row r="56" spans="1:16" ht="12.75">
      <c r="A56" s="61"/>
      <c r="B56" s="63"/>
      <c r="C56" s="63"/>
      <c r="D56" s="63"/>
      <c r="E56" s="6" t="s">
        <v>10</v>
      </c>
      <c r="F56" s="6" t="s">
        <v>11</v>
      </c>
      <c r="G56" s="6" t="s">
        <v>12</v>
      </c>
      <c r="H56" s="6" t="s">
        <v>30</v>
      </c>
      <c r="I56" s="6" t="s">
        <v>13</v>
      </c>
      <c r="J56" s="6" t="s">
        <v>14</v>
      </c>
      <c r="K56" s="6" t="s">
        <v>29</v>
      </c>
      <c r="L56" s="6" t="s">
        <v>34</v>
      </c>
      <c r="M56" s="6" t="s">
        <v>35</v>
      </c>
      <c r="N56" s="64"/>
      <c r="O56" s="7" t="s">
        <v>2</v>
      </c>
      <c r="P56" s="61"/>
    </row>
    <row r="57" spans="1:16" ht="15">
      <c r="A57" s="8">
        <v>1</v>
      </c>
      <c r="B57" s="7">
        <v>1</v>
      </c>
      <c r="C57" s="10" t="s">
        <v>38</v>
      </c>
      <c r="D57" s="9" t="s">
        <v>39</v>
      </c>
      <c r="E57" s="11">
        <v>20</v>
      </c>
      <c r="F57" s="12">
        <v>13</v>
      </c>
      <c r="G57" s="12">
        <v>15</v>
      </c>
      <c r="H57" s="12">
        <v>17</v>
      </c>
      <c r="I57" s="11"/>
      <c r="J57" s="11"/>
      <c r="K57" s="11"/>
      <c r="L57" s="11"/>
      <c r="M57" s="11"/>
      <c r="N57" s="13">
        <f>SUM(E57:M57)</f>
        <v>65</v>
      </c>
      <c r="O57" s="14">
        <f>IF(I57&lt;&gt;"",MIN(E57:M57)+SMALL(E57:M57,"2"),0)</f>
        <v>0</v>
      </c>
      <c r="P57" s="15">
        <f>N57-O57</f>
        <v>65</v>
      </c>
    </row>
    <row r="58" spans="1:16" ht="15">
      <c r="A58" s="8">
        <v>2</v>
      </c>
      <c r="B58" s="7">
        <v>50</v>
      </c>
      <c r="C58" s="10" t="s">
        <v>42</v>
      </c>
      <c r="D58" s="9" t="s">
        <v>43</v>
      </c>
      <c r="E58" s="11">
        <v>0</v>
      </c>
      <c r="F58" s="12">
        <v>20</v>
      </c>
      <c r="G58" s="12">
        <v>20</v>
      </c>
      <c r="H58" s="12">
        <v>20</v>
      </c>
      <c r="I58" s="11"/>
      <c r="J58" s="11"/>
      <c r="K58" s="11"/>
      <c r="L58" s="11"/>
      <c r="M58" s="11"/>
      <c r="N58" s="13">
        <f>SUM(E58:M58)</f>
        <v>60</v>
      </c>
      <c r="O58" s="14">
        <f>IF(I58&lt;&gt;"",MIN(E58:M58)+SMALL(E58:M58,"2"),0)</f>
        <v>0</v>
      </c>
      <c r="P58" s="15">
        <f>N58-O58</f>
        <v>60</v>
      </c>
    </row>
    <row r="59" spans="1:16" ht="15">
      <c r="A59" s="8">
        <v>3</v>
      </c>
      <c r="B59" s="7">
        <v>8</v>
      </c>
      <c r="C59" s="10" t="s">
        <v>52</v>
      </c>
      <c r="D59" s="9" t="s">
        <v>43</v>
      </c>
      <c r="E59" s="11">
        <v>15</v>
      </c>
      <c r="F59" s="12">
        <v>11</v>
      </c>
      <c r="G59" s="12">
        <v>13</v>
      </c>
      <c r="H59" s="12">
        <v>0</v>
      </c>
      <c r="I59" s="11"/>
      <c r="J59" s="11"/>
      <c r="K59" s="11"/>
      <c r="L59" s="11"/>
      <c r="M59" s="11"/>
      <c r="N59" s="13">
        <f>SUM(E59:M59)</f>
        <v>39</v>
      </c>
      <c r="O59" s="14">
        <f>IF(I59&lt;&gt;"",MIN(E59:M59)+SMALL(E59:M59,"2"),0)</f>
        <v>0</v>
      </c>
      <c r="P59" s="15">
        <f>N59-O59</f>
        <v>39</v>
      </c>
    </row>
    <row r="60" spans="1:16" ht="15">
      <c r="A60" s="8">
        <v>4</v>
      </c>
      <c r="B60" s="7">
        <v>2</v>
      </c>
      <c r="C60" s="10" t="s">
        <v>41</v>
      </c>
      <c r="D60" s="9" t="s">
        <v>39</v>
      </c>
      <c r="E60" s="11">
        <v>10</v>
      </c>
      <c r="F60" s="12">
        <v>8</v>
      </c>
      <c r="G60" s="12">
        <v>7</v>
      </c>
      <c r="H60" s="12">
        <v>11</v>
      </c>
      <c r="I60" s="11"/>
      <c r="J60" s="11"/>
      <c r="K60" s="11"/>
      <c r="L60" s="11"/>
      <c r="M60" s="11"/>
      <c r="N60" s="13">
        <f>SUM(E60:M60)</f>
        <v>36</v>
      </c>
      <c r="O60" s="14">
        <f>IF(I60&lt;&gt;"",MIN(E60:M60)+SMALL(E60:M60,"2"),0)</f>
        <v>0</v>
      </c>
      <c r="P60" s="15">
        <f>N60-O60</f>
        <v>36</v>
      </c>
    </row>
    <row r="61" spans="1:16" ht="15">
      <c r="A61" s="8">
        <v>5</v>
      </c>
      <c r="B61" s="7">
        <v>49</v>
      </c>
      <c r="C61" s="10" t="s">
        <v>112</v>
      </c>
      <c r="D61" s="9" t="s">
        <v>73</v>
      </c>
      <c r="E61" s="11">
        <v>0</v>
      </c>
      <c r="F61" s="12">
        <v>17</v>
      </c>
      <c r="G61" s="12">
        <v>17</v>
      </c>
      <c r="H61" s="12">
        <v>0</v>
      </c>
      <c r="I61" s="11"/>
      <c r="J61" s="11"/>
      <c r="K61" s="11"/>
      <c r="L61" s="11"/>
      <c r="M61" s="11"/>
      <c r="N61" s="13">
        <f>SUM(E61:M61)</f>
        <v>34</v>
      </c>
      <c r="O61" s="14">
        <f>IF(I61&lt;&gt;"",MIN(E61:M61)+SMALL(E61:M61,"2"),0)</f>
        <v>0</v>
      </c>
      <c r="P61" s="15">
        <f>N61-O61</f>
        <v>34</v>
      </c>
    </row>
    <row r="62" spans="1:16" ht="15">
      <c r="A62" s="8">
        <v>6</v>
      </c>
      <c r="B62" s="7">
        <v>6</v>
      </c>
      <c r="C62" s="10" t="s">
        <v>50</v>
      </c>
      <c r="D62" s="9" t="s">
        <v>43</v>
      </c>
      <c r="E62" s="11">
        <v>17</v>
      </c>
      <c r="F62" s="12">
        <v>15</v>
      </c>
      <c r="G62" s="12">
        <v>0</v>
      </c>
      <c r="H62" s="11">
        <v>0</v>
      </c>
      <c r="I62" s="11"/>
      <c r="J62" s="11"/>
      <c r="K62" s="11"/>
      <c r="L62" s="11"/>
      <c r="M62" s="11"/>
      <c r="N62" s="13">
        <f>SUM(E62:M62)</f>
        <v>32</v>
      </c>
      <c r="O62" s="14">
        <f>IF(I62&lt;&gt;"",MIN(E62:M62)+SMALL(E62:M62,"2"),0)</f>
        <v>0</v>
      </c>
      <c r="P62" s="15">
        <f>N62-O62</f>
        <v>32</v>
      </c>
    </row>
    <row r="63" spans="1:16" ht="15">
      <c r="A63" s="8">
        <v>7</v>
      </c>
      <c r="B63" s="7">
        <v>12</v>
      </c>
      <c r="C63" s="10" t="s">
        <v>56</v>
      </c>
      <c r="D63" s="9" t="s">
        <v>57</v>
      </c>
      <c r="E63" s="11">
        <v>13</v>
      </c>
      <c r="F63" s="12">
        <v>0</v>
      </c>
      <c r="G63" s="12">
        <v>8</v>
      </c>
      <c r="H63" s="12">
        <v>10</v>
      </c>
      <c r="I63" s="11"/>
      <c r="J63" s="11"/>
      <c r="K63" s="11"/>
      <c r="L63" s="11"/>
      <c r="M63" s="11"/>
      <c r="N63" s="13">
        <f>SUM(E63:M63)</f>
        <v>31</v>
      </c>
      <c r="O63" s="14">
        <f>IF(I63&lt;&gt;"",MIN(E63:M63)+SMALL(E63:M63,"2"),0)</f>
        <v>0</v>
      </c>
      <c r="P63" s="15">
        <f>N63-O63</f>
        <v>31</v>
      </c>
    </row>
    <row r="64" spans="1:16" ht="15">
      <c r="A64" s="8">
        <v>8</v>
      </c>
      <c r="B64" s="7">
        <v>21</v>
      </c>
      <c r="C64" s="10" t="s">
        <v>72</v>
      </c>
      <c r="D64" s="9" t="s">
        <v>73</v>
      </c>
      <c r="E64" s="11">
        <v>11</v>
      </c>
      <c r="F64" s="12">
        <v>9</v>
      </c>
      <c r="G64" s="12">
        <v>6</v>
      </c>
      <c r="H64" s="12">
        <v>0</v>
      </c>
      <c r="I64" s="11"/>
      <c r="J64" s="11"/>
      <c r="K64" s="11"/>
      <c r="L64" s="11"/>
      <c r="M64" s="11"/>
      <c r="N64" s="13">
        <f>SUM(E64:M64)</f>
        <v>26</v>
      </c>
      <c r="O64" s="14">
        <f>IF(I64&lt;&gt;"",MIN(E64:M64)+SMALL(E64:M64,"2"),0)</f>
        <v>0</v>
      </c>
      <c r="P64" s="15">
        <f>N64-O64</f>
        <v>26</v>
      </c>
    </row>
    <row r="65" spans="1:16" ht="15">
      <c r="A65" s="8">
        <v>9</v>
      </c>
      <c r="B65" s="7">
        <v>64</v>
      </c>
      <c r="C65" s="10" t="s">
        <v>129</v>
      </c>
      <c r="D65" s="9" t="s">
        <v>130</v>
      </c>
      <c r="E65" s="11">
        <v>0</v>
      </c>
      <c r="F65" s="12">
        <v>0</v>
      </c>
      <c r="G65" s="12">
        <v>9</v>
      </c>
      <c r="H65" s="12">
        <v>15</v>
      </c>
      <c r="I65" s="11"/>
      <c r="J65" s="11"/>
      <c r="K65" s="11"/>
      <c r="L65" s="11"/>
      <c r="M65" s="11"/>
      <c r="N65" s="13">
        <f>SUM(E65:M65)</f>
        <v>24</v>
      </c>
      <c r="O65" s="14">
        <f>IF(I65&lt;&gt;"",MIN(E65:M65)+SMALL(E65:M65,"2"),0)</f>
        <v>0</v>
      </c>
      <c r="P65" s="15">
        <f>N65-O65</f>
        <v>24</v>
      </c>
    </row>
    <row r="66" spans="1:16" ht="15">
      <c r="A66" s="8">
        <v>10</v>
      </c>
      <c r="B66" s="7">
        <v>68</v>
      </c>
      <c r="C66" s="10" t="s">
        <v>135</v>
      </c>
      <c r="D66" s="9" t="s">
        <v>73</v>
      </c>
      <c r="E66" s="11">
        <v>0</v>
      </c>
      <c r="F66" s="12">
        <v>0</v>
      </c>
      <c r="G66" s="12">
        <v>0</v>
      </c>
      <c r="H66" s="12">
        <v>13</v>
      </c>
      <c r="I66" s="11"/>
      <c r="J66" s="11"/>
      <c r="K66" s="11"/>
      <c r="L66" s="11"/>
      <c r="M66" s="11"/>
      <c r="N66" s="13">
        <f>SUM(E66:M66)</f>
        <v>13</v>
      </c>
      <c r="O66" s="14">
        <f>IF(I66&lt;&gt;"",MIN(E66:M66)+SMALL(E66:M66,"2"),0)</f>
        <v>0</v>
      </c>
      <c r="P66" s="15">
        <f>N66-O66</f>
        <v>13</v>
      </c>
    </row>
    <row r="67" spans="1:16" ht="15">
      <c r="A67" s="8">
        <v>11</v>
      </c>
      <c r="B67" s="7">
        <v>63</v>
      </c>
      <c r="C67" s="10" t="s">
        <v>128</v>
      </c>
      <c r="D67" s="9" t="s">
        <v>49</v>
      </c>
      <c r="E67" s="11">
        <v>0</v>
      </c>
      <c r="F67" s="12">
        <v>0</v>
      </c>
      <c r="G67" s="12">
        <v>11</v>
      </c>
      <c r="H67" s="12">
        <v>0</v>
      </c>
      <c r="I67" s="11"/>
      <c r="J67" s="11"/>
      <c r="K67" s="11"/>
      <c r="L67" s="11"/>
      <c r="M67" s="11"/>
      <c r="N67" s="13">
        <f>SUM(E67:M67)</f>
        <v>11</v>
      </c>
      <c r="O67" s="14">
        <f>IF(I67&lt;&gt;"",MIN(E67:M67)+SMALL(E67:M67,"2"),0)</f>
        <v>0</v>
      </c>
      <c r="P67" s="15">
        <f>N67-O67</f>
        <v>11</v>
      </c>
    </row>
    <row r="68" spans="1:16" ht="15">
      <c r="A68" s="8">
        <v>12</v>
      </c>
      <c r="B68" s="7">
        <v>52</v>
      </c>
      <c r="C68" s="10" t="s">
        <v>114</v>
      </c>
      <c r="D68" s="9" t="s">
        <v>43</v>
      </c>
      <c r="E68" s="11">
        <v>0</v>
      </c>
      <c r="F68" s="12">
        <v>10</v>
      </c>
      <c r="G68" s="12">
        <v>0</v>
      </c>
      <c r="H68" s="12">
        <v>0</v>
      </c>
      <c r="I68" s="11"/>
      <c r="J68" s="11"/>
      <c r="K68" s="11"/>
      <c r="L68" s="11"/>
      <c r="M68" s="11"/>
      <c r="N68" s="13">
        <f>SUM(E68:M68)</f>
        <v>10</v>
      </c>
      <c r="O68" s="14">
        <f>IF(I68&lt;&gt;"",MIN(E68:M68)+SMALL(E68:M68,"2"),0)</f>
        <v>0</v>
      </c>
      <c r="P68" s="15">
        <f>N68-O68</f>
        <v>10</v>
      </c>
    </row>
    <row r="69" spans="1:16" ht="15">
      <c r="A69" s="8">
        <v>13</v>
      </c>
      <c r="B69" s="7">
        <v>61</v>
      </c>
      <c r="C69" s="10" t="s">
        <v>86</v>
      </c>
      <c r="D69" s="9" t="s">
        <v>39</v>
      </c>
      <c r="E69" s="11">
        <v>0</v>
      </c>
      <c r="F69" s="12">
        <v>0</v>
      </c>
      <c r="G69" s="12">
        <v>10</v>
      </c>
      <c r="H69" s="12">
        <v>0</v>
      </c>
      <c r="I69" s="11"/>
      <c r="J69" s="11"/>
      <c r="K69" s="11"/>
      <c r="L69" s="11"/>
      <c r="M69" s="11"/>
      <c r="N69" s="13">
        <f>SUM(E69:M69)</f>
        <v>10</v>
      </c>
      <c r="O69" s="14">
        <f>IF(I69&lt;&gt;"",MIN(E69:M69)+SMALL(E69:M69,"2"),0)</f>
        <v>0</v>
      </c>
      <c r="P69" s="15">
        <f>N69-O69</f>
        <v>10</v>
      </c>
    </row>
    <row r="70" spans="1:16" ht="15">
      <c r="A70" s="8">
        <v>14</v>
      </c>
      <c r="B70" s="7">
        <v>13</v>
      </c>
      <c r="C70" s="10" t="s">
        <v>58</v>
      </c>
      <c r="D70" s="9" t="s">
        <v>39</v>
      </c>
      <c r="E70" s="11">
        <v>9</v>
      </c>
      <c r="F70" s="12">
        <v>0</v>
      </c>
      <c r="G70" s="12">
        <v>0</v>
      </c>
      <c r="H70" s="12">
        <v>0</v>
      </c>
      <c r="I70" s="11"/>
      <c r="J70" s="11"/>
      <c r="K70" s="11"/>
      <c r="L70" s="11"/>
      <c r="M70" s="11"/>
      <c r="N70" s="13">
        <f>SUM(E70:M70)</f>
        <v>9</v>
      </c>
      <c r="O70" s="14">
        <f>IF(I70&lt;&gt;"",MIN(E70:M70)+SMALL(E70:M70,"2"),0)</f>
        <v>0</v>
      </c>
      <c r="P70" s="15">
        <f>N70-O70</f>
        <v>9</v>
      </c>
    </row>
    <row r="71" spans="1:16" ht="15">
      <c r="A71" s="8">
        <v>15</v>
      </c>
      <c r="B71" s="7">
        <v>65</v>
      </c>
      <c r="C71" s="10" t="s">
        <v>132</v>
      </c>
      <c r="D71" s="9" t="s">
        <v>57</v>
      </c>
      <c r="E71" s="11">
        <v>0</v>
      </c>
      <c r="F71" s="12">
        <v>0</v>
      </c>
      <c r="G71" s="12">
        <v>0</v>
      </c>
      <c r="H71" s="12">
        <v>9</v>
      </c>
      <c r="I71" s="11"/>
      <c r="J71" s="11"/>
      <c r="K71" s="11"/>
      <c r="L71" s="11"/>
      <c r="M71" s="11"/>
      <c r="N71" s="13">
        <f>SUM(E71:M71)</f>
        <v>9</v>
      </c>
      <c r="O71" s="14">
        <f>IF(I71&lt;&gt;"",MIN(E71:M71)+SMALL(E71:M71,"2"),0)</f>
        <v>0</v>
      </c>
      <c r="P71" s="15">
        <f>N71-O71</f>
        <v>9</v>
      </c>
    </row>
    <row r="72" spans="1:16" ht="15">
      <c r="A72" s="8">
        <v>16</v>
      </c>
      <c r="B72" s="7">
        <v>45</v>
      </c>
      <c r="C72" s="10" t="s">
        <v>107</v>
      </c>
      <c r="D72" s="9" t="s">
        <v>104</v>
      </c>
      <c r="E72" s="11">
        <v>0</v>
      </c>
      <c r="F72" s="12">
        <v>7</v>
      </c>
      <c r="G72" s="12">
        <v>0</v>
      </c>
      <c r="H72" s="12">
        <v>0</v>
      </c>
      <c r="I72" s="11"/>
      <c r="J72" s="11"/>
      <c r="K72" s="11"/>
      <c r="L72" s="11"/>
      <c r="M72" s="11"/>
      <c r="N72" s="13">
        <f>SUM(E72:M72)</f>
        <v>7</v>
      </c>
      <c r="O72" s="14">
        <f>IF(I72&lt;&gt;"",MIN(E72:M72)+SMALL(E72:M72,"2"),0)</f>
        <v>0</v>
      </c>
      <c r="P72" s="15">
        <f>N72-O72</f>
        <v>7</v>
      </c>
    </row>
    <row r="73" spans="1:16" ht="15">
      <c r="A73" s="8">
        <v>17</v>
      </c>
      <c r="B73" s="7">
        <v>47</v>
      </c>
      <c r="C73" s="10" t="s">
        <v>109</v>
      </c>
      <c r="D73" s="9" t="s">
        <v>104</v>
      </c>
      <c r="E73" s="11">
        <v>0</v>
      </c>
      <c r="F73" s="12">
        <v>6</v>
      </c>
      <c r="G73" s="12">
        <v>0</v>
      </c>
      <c r="H73" s="12">
        <v>0</v>
      </c>
      <c r="I73" s="11"/>
      <c r="J73" s="11"/>
      <c r="K73" s="11"/>
      <c r="L73" s="11"/>
      <c r="M73" s="11"/>
      <c r="N73" s="13">
        <f>SUM(E73:M73)</f>
        <v>6</v>
      </c>
      <c r="O73" s="14">
        <f>IF(I73&lt;&gt;"",MIN(E73:M73)+SMALL(E73:M73,"2"),0)</f>
        <v>0</v>
      </c>
      <c r="P73" s="15">
        <f>N73-O73</f>
        <v>6</v>
      </c>
    </row>
    <row r="74" spans="1:16" ht="15">
      <c r="A74" s="8">
        <v>18</v>
      </c>
      <c r="B74" s="7">
        <v>46</v>
      </c>
      <c r="C74" s="10" t="s">
        <v>108</v>
      </c>
      <c r="D74" s="9" t="s">
        <v>104</v>
      </c>
      <c r="E74" s="11">
        <v>0</v>
      </c>
      <c r="F74" s="12">
        <v>5</v>
      </c>
      <c r="G74" s="12">
        <v>0</v>
      </c>
      <c r="H74" s="12">
        <v>0</v>
      </c>
      <c r="I74" s="11"/>
      <c r="J74" s="11"/>
      <c r="K74" s="11"/>
      <c r="L74" s="11"/>
      <c r="M74" s="11"/>
      <c r="N74" s="13">
        <f>SUM(E74:M74)</f>
        <v>5</v>
      </c>
      <c r="O74" s="14">
        <f>IF(I74&lt;&gt;"",MIN(E74:M74)+SMALL(E74:M74,"2"),0)</f>
        <v>0</v>
      </c>
      <c r="P74" s="15">
        <f>N74-O74</f>
        <v>5</v>
      </c>
    </row>
    <row r="75" spans="1:16" ht="15">
      <c r="A75" s="8">
        <v>19</v>
      </c>
      <c r="B75" s="7">
        <v>53</v>
      </c>
      <c r="C75" s="10" t="s">
        <v>115</v>
      </c>
      <c r="D75" s="9" t="s">
        <v>46</v>
      </c>
      <c r="E75" s="11">
        <v>0</v>
      </c>
      <c r="F75" s="12">
        <v>4</v>
      </c>
      <c r="G75" s="12">
        <v>0</v>
      </c>
      <c r="H75" s="12">
        <v>0</v>
      </c>
      <c r="I75" s="11"/>
      <c r="J75" s="11"/>
      <c r="K75" s="11"/>
      <c r="L75" s="11"/>
      <c r="M75" s="11"/>
      <c r="N75" s="13">
        <f>SUM(E75:M75)</f>
        <v>4</v>
      </c>
      <c r="O75" s="14">
        <f>IF(I75&lt;&gt;"",MIN(E75:M75)+SMALL(E75:M75,"2"),0)</f>
        <v>0</v>
      </c>
      <c r="P75" s="15">
        <f>N75-O75</f>
        <v>4</v>
      </c>
    </row>
    <row r="76" spans="1:16" ht="15">
      <c r="A76" s="8">
        <v>20</v>
      </c>
      <c r="B76" s="7"/>
      <c r="C76" s="10"/>
      <c r="D76" s="9"/>
      <c r="E76" s="11"/>
      <c r="F76" s="12"/>
      <c r="G76" s="12"/>
      <c r="H76" s="12"/>
      <c r="I76" s="11"/>
      <c r="J76" s="11"/>
      <c r="K76" s="11"/>
      <c r="L76" s="11"/>
      <c r="M76" s="11"/>
      <c r="N76" s="13">
        <f>SUM(E76:M76)</f>
        <v>0</v>
      </c>
      <c r="O76" s="14">
        <f>IF(I76&lt;&gt;"",MIN(E76:M76)+SMALL(E76:M76,"2"),0)</f>
        <v>0</v>
      </c>
      <c r="P76" s="15">
        <f>N76-O76</f>
        <v>0</v>
      </c>
    </row>
    <row r="78" spans="1:16" ht="15.75">
      <c r="A78" s="62" t="s">
        <v>37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ht="12.75">
      <c r="A79" s="61" t="s">
        <v>0</v>
      </c>
      <c r="B79" s="63" t="s">
        <v>28</v>
      </c>
      <c r="C79" s="63" t="s">
        <v>3</v>
      </c>
      <c r="D79" s="63" t="s">
        <v>8</v>
      </c>
      <c r="E79" s="58" t="s">
        <v>4</v>
      </c>
      <c r="F79" s="59"/>
      <c r="G79" s="59"/>
      <c r="H79" s="59"/>
      <c r="I79" s="59"/>
      <c r="J79" s="59"/>
      <c r="K79" s="59"/>
      <c r="L79" s="59"/>
      <c r="M79" s="60"/>
      <c r="N79" s="64" t="s">
        <v>1</v>
      </c>
      <c r="O79" s="5"/>
      <c r="P79" s="61" t="s">
        <v>5</v>
      </c>
    </row>
    <row r="80" spans="1:16" ht="12.75">
      <c r="A80" s="61"/>
      <c r="B80" s="63"/>
      <c r="C80" s="63"/>
      <c r="D80" s="63"/>
      <c r="E80" s="6" t="s">
        <v>10</v>
      </c>
      <c r="F80" s="6" t="s">
        <v>11</v>
      </c>
      <c r="G80" s="6" t="s">
        <v>12</v>
      </c>
      <c r="H80" s="6" t="s">
        <v>30</v>
      </c>
      <c r="I80" s="6" t="s">
        <v>13</v>
      </c>
      <c r="J80" s="6" t="s">
        <v>14</v>
      </c>
      <c r="K80" s="6" t="s">
        <v>29</v>
      </c>
      <c r="L80" s="6" t="s">
        <v>34</v>
      </c>
      <c r="M80" s="6" t="s">
        <v>35</v>
      </c>
      <c r="N80" s="64"/>
      <c r="O80" s="7" t="s">
        <v>2</v>
      </c>
      <c r="P80" s="61"/>
    </row>
    <row r="81" spans="1:16" ht="15">
      <c r="A81" s="8">
        <v>1</v>
      </c>
      <c r="B81" s="7">
        <v>24</v>
      </c>
      <c r="C81" s="10" t="s">
        <v>77</v>
      </c>
      <c r="D81" s="9" t="s">
        <v>46</v>
      </c>
      <c r="E81" s="11">
        <v>20</v>
      </c>
      <c r="F81" s="12">
        <v>20</v>
      </c>
      <c r="G81" s="12">
        <v>17</v>
      </c>
      <c r="H81" s="12">
        <v>0</v>
      </c>
      <c r="I81" s="11"/>
      <c r="J81" s="11"/>
      <c r="K81" s="11"/>
      <c r="L81" s="11"/>
      <c r="M81" s="11"/>
      <c r="N81" s="13">
        <f>SUM(E81:M81)</f>
        <v>57</v>
      </c>
      <c r="O81" s="14">
        <f>IF(I81&lt;&gt;"",MIN(E81:M81)+SMALL(E81:M81,"2"),0)</f>
        <v>0</v>
      </c>
      <c r="P81" s="15">
        <f>N81-O81</f>
        <v>57</v>
      </c>
    </row>
    <row r="82" spans="1:16" ht="15">
      <c r="A82" s="8">
        <v>2</v>
      </c>
      <c r="B82" s="7">
        <v>10</v>
      </c>
      <c r="C82" s="10" t="s">
        <v>54</v>
      </c>
      <c r="D82" s="9" t="s">
        <v>46</v>
      </c>
      <c r="E82" s="11">
        <v>15</v>
      </c>
      <c r="F82" s="12">
        <v>17</v>
      </c>
      <c r="G82" s="12">
        <v>20</v>
      </c>
      <c r="H82" s="12">
        <v>0</v>
      </c>
      <c r="I82" s="11"/>
      <c r="J82" s="11"/>
      <c r="K82" s="11"/>
      <c r="L82" s="11"/>
      <c r="M82" s="11"/>
      <c r="N82" s="13">
        <f>SUM(E82:M82)</f>
        <v>52</v>
      </c>
      <c r="O82" s="14">
        <f>IF(I82&lt;&gt;"",MIN(E82:M82)+SMALL(E82:M82,"2"),0)</f>
        <v>0</v>
      </c>
      <c r="P82" s="15">
        <f>N82-O82</f>
        <v>52</v>
      </c>
    </row>
    <row r="83" spans="1:16" ht="15">
      <c r="A83" s="8">
        <v>3</v>
      </c>
      <c r="B83" s="7">
        <v>41</v>
      </c>
      <c r="C83" s="10" t="s">
        <v>95</v>
      </c>
      <c r="D83" s="9" t="s">
        <v>120</v>
      </c>
      <c r="E83" s="11">
        <v>10</v>
      </c>
      <c r="F83" s="12">
        <v>11</v>
      </c>
      <c r="G83" s="12">
        <v>13</v>
      </c>
      <c r="H83" s="12">
        <v>15</v>
      </c>
      <c r="I83" s="11"/>
      <c r="J83" s="11"/>
      <c r="K83" s="11"/>
      <c r="L83" s="11"/>
      <c r="M83" s="11"/>
      <c r="N83" s="13">
        <f>SUM(E83:M83)</f>
        <v>49</v>
      </c>
      <c r="O83" s="14">
        <f>IF(I83&lt;&gt;"",MIN(E83:M83)+SMALL(E83:M83,"2"),0)</f>
        <v>0</v>
      </c>
      <c r="P83" s="15">
        <f>N83-O83</f>
        <v>49</v>
      </c>
    </row>
    <row r="84" spans="1:16" ht="15">
      <c r="A84" s="8">
        <v>4</v>
      </c>
      <c r="B84" s="7">
        <v>25</v>
      </c>
      <c r="C84" s="10" t="s">
        <v>78</v>
      </c>
      <c r="D84" s="9" t="s">
        <v>43</v>
      </c>
      <c r="E84" s="11">
        <v>11</v>
      </c>
      <c r="F84" s="12">
        <v>13</v>
      </c>
      <c r="G84" s="12">
        <v>15</v>
      </c>
      <c r="H84" s="12">
        <v>0</v>
      </c>
      <c r="I84" s="11"/>
      <c r="J84" s="11"/>
      <c r="K84" s="11"/>
      <c r="L84" s="11"/>
      <c r="M84" s="11"/>
      <c r="N84" s="13">
        <f>SUM(E84:M84)</f>
        <v>39</v>
      </c>
      <c r="O84" s="14">
        <f>IF(I84&lt;&gt;"",MIN(E84:M84)+SMALL(E84:M84,"2"),0)</f>
        <v>0</v>
      </c>
      <c r="P84" s="15">
        <f>N84-O84</f>
        <v>39</v>
      </c>
    </row>
    <row r="85" spans="1:16" ht="15">
      <c r="A85" s="8">
        <v>5</v>
      </c>
      <c r="B85" s="7">
        <v>16</v>
      </c>
      <c r="C85" s="10" t="s">
        <v>63</v>
      </c>
      <c r="D85" s="9" t="s">
        <v>62</v>
      </c>
      <c r="E85" s="11">
        <v>13</v>
      </c>
      <c r="F85" s="12">
        <v>0</v>
      </c>
      <c r="G85" s="12">
        <v>0</v>
      </c>
      <c r="H85" s="12">
        <v>20</v>
      </c>
      <c r="I85" s="11"/>
      <c r="J85" s="11"/>
      <c r="K85" s="11"/>
      <c r="L85" s="11"/>
      <c r="M85" s="11"/>
      <c r="N85" s="13">
        <f>SUM(E85:M85)</f>
        <v>33</v>
      </c>
      <c r="O85" s="14">
        <f>IF(I85&lt;&gt;"",MIN(E85:M85)+SMALL(E85:M85,"2"),0)</f>
        <v>0</v>
      </c>
      <c r="P85" s="15">
        <f>N85-O85</f>
        <v>33</v>
      </c>
    </row>
    <row r="86" spans="1:16" ht="15">
      <c r="A86" s="8">
        <v>6</v>
      </c>
      <c r="B86" s="7">
        <v>40</v>
      </c>
      <c r="C86" s="10" t="s">
        <v>94</v>
      </c>
      <c r="D86" s="9" t="s">
        <v>39</v>
      </c>
      <c r="E86" s="11">
        <v>17</v>
      </c>
      <c r="F86" s="12">
        <v>0</v>
      </c>
      <c r="G86" s="12">
        <v>0</v>
      </c>
      <c r="H86" s="11">
        <v>0</v>
      </c>
      <c r="I86" s="11"/>
      <c r="J86" s="11"/>
      <c r="K86" s="11"/>
      <c r="L86" s="11"/>
      <c r="M86" s="11"/>
      <c r="N86" s="13">
        <f>SUM(E86:M86)</f>
        <v>17</v>
      </c>
      <c r="O86" s="14">
        <f>IF(I86&lt;&gt;"",MIN(E86:M86)+SMALL(E86:M86,"2"),0)</f>
        <v>0</v>
      </c>
      <c r="P86" s="15">
        <f>N86-O86</f>
        <v>17</v>
      </c>
    </row>
    <row r="87" spans="1:16" ht="15">
      <c r="A87" s="8">
        <v>7</v>
      </c>
      <c r="B87" s="7">
        <v>66</v>
      </c>
      <c r="C87" s="10" t="s">
        <v>133</v>
      </c>
      <c r="D87" s="9" t="s">
        <v>57</v>
      </c>
      <c r="E87" s="11">
        <v>0</v>
      </c>
      <c r="F87" s="12">
        <v>0</v>
      </c>
      <c r="G87" s="12">
        <v>0</v>
      </c>
      <c r="H87" s="12">
        <v>17</v>
      </c>
      <c r="I87" s="11"/>
      <c r="J87" s="11"/>
      <c r="K87" s="11"/>
      <c r="L87" s="11"/>
      <c r="M87" s="11"/>
      <c r="N87" s="13">
        <f>SUM(E87:M87)</f>
        <v>17</v>
      </c>
      <c r="O87" s="14">
        <f>IF(I87&lt;&gt;"",MIN(E87:M87)+SMALL(E87:M87,"2"),0)</f>
        <v>0</v>
      </c>
      <c r="P87" s="15">
        <f>N87-O87</f>
        <v>17</v>
      </c>
    </row>
    <row r="88" spans="1:16" ht="15">
      <c r="A88" s="8">
        <v>8</v>
      </c>
      <c r="B88" s="7">
        <v>54</v>
      </c>
      <c r="C88" s="10" t="s">
        <v>116</v>
      </c>
      <c r="D88" s="9" t="s">
        <v>46</v>
      </c>
      <c r="E88" s="11">
        <v>0</v>
      </c>
      <c r="F88" s="12">
        <v>15</v>
      </c>
      <c r="G88" s="12">
        <v>0</v>
      </c>
      <c r="H88" s="12">
        <v>0</v>
      </c>
      <c r="I88" s="11"/>
      <c r="J88" s="11"/>
      <c r="K88" s="11"/>
      <c r="L88" s="11"/>
      <c r="M88" s="11"/>
      <c r="N88" s="13">
        <f>SUM(E88:M88)</f>
        <v>15</v>
      </c>
      <c r="O88" s="14">
        <f>IF(I88&lt;&gt;"",MIN(E88:M88)+SMALL(E88:M88,"2"),0)</f>
        <v>0</v>
      </c>
      <c r="P88" s="15">
        <f>N88-O88</f>
        <v>15</v>
      </c>
    </row>
    <row r="89" spans="1:16" ht="15">
      <c r="A89" s="8">
        <v>9</v>
      </c>
      <c r="B89" s="7"/>
      <c r="C89" s="10"/>
      <c r="D89" s="9"/>
      <c r="E89" s="11"/>
      <c r="F89" s="12"/>
      <c r="G89" s="12"/>
      <c r="H89" s="12"/>
      <c r="I89" s="11"/>
      <c r="J89" s="11"/>
      <c r="K89" s="11"/>
      <c r="L89" s="11"/>
      <c r="M89" s="11"/>
      <c r="N89" s="13">
        <f>SUM(E89:M89)</f>
        <v>0</v>
      </c>
      <c r="O89" s="14">
        <f>IF(I89&lt;&gt;"",MIN(E89:M89)+SMALL(E89:M89,"2"),0)</f>
        <v>0</v>
      </c>
      <c r="P89" s="15">
        <f>N89-O89</f>
        <v>0</v>
      </c>
    </row>
    <row r="90" spans="1:16" ht="15">
      <c r="A90" s="8">
        <v>10</v>
      </c>
      <c r="B90" s="7"/>
      <c r="C90" s="10"/>
      <c r="D90" s="9"/>
      <c r="E90" s="11"/>
      <c r="F90" s="12"/>
      <c r="G90" s="12"/>
      <c r="H90" s="12"/>
      <c r="I90" s="11"/>
      <c r="J90" s="11"/>
      <c r="K90" s="11"/>
      <c r="L90" s="11"/>
      <c r="M90" s="11"/>
      <c r="N90" s="13">
        <f>SUM(E90:M90)</f>
        <v>0</v>
      </c>
      <c r="O90" s="14">
        <f>IF(I90&lt;&gt;"",MIN(E90:M90)+SMALL(E90:M90,"2"),0)</f>
        <v>0</v>
      </c>
      <c r="P90" s="15">
        <f>N90-O90</f>
        <v>0</v>
      </c>
    </row>
    <row r="91" spans="1:16" ht="15">
      <c r="A91" s="8">
        <v>11</v>
      </c>
      <c r="B91" s="7"/>
      <c r="C91" s="10"/>
      <c r="D91" s="9"/>
      <c r="E91" s="11"/>
      <c r="F91" s="12"/>
      <c r="G91" s="12"/>
      <c r="H91" s="12"/>
      <c r="I91" s="11"/>
      <c r="J91" s="11"/>
      <c r="K91" s="11"/>
      <c r="L91" s="11"/>
      <c r="M91" s="11"/>
      <c r="N91" s="13">
        <f>SUM(E91:M91)</f>
        <v>0</v>
      </c>
      <c r="O91" s="14">
        <f>IF(I91&lt;&gt;"",MIN(E91:M91)+SMALL(E91:M91,"2"),0)</f>
        <v>0</v>
      </c>
      <c r="P91" s="15">
        <f>N91-O91</f>
        <v>0</v>
      </c>
    </row>
  </sheetData>
  <sheetProtection/>
  <mergeCells count="43">
    <mergeCell ref="A21:A22"/>
    <mergeCell ref="B21:B22"/>
    <mergeCell ref="C21:C22"/>
    <mergeCell ref="D21:D22"/>
    <mergeCell ref="N21:N22"/>
    <mergeCell ref="P21:P22"/>
    <mergeCell ref="E21:M21"/>
    <mergeCell ref="A2:P2"/>
    <mergeCell ref="A39:P39"/>
    <mergeCell ref="A40:A41"/>
    <mergeCell ref="B40:B41"/>
    <mergeCell ref="C40:C41"/>
    <mergeCell ref="D40:D41"/>
    <mergeCell ref="N40:N41"/>
    <mergeCell ref="P40:P41"/>
    <mergeCell ref="A4:A5"/>
    <mergeCell ref="A20:P20"/>
    <mergeCell ref="B4:B5"/>
    <mergeCell ref="C4:C5"/>
    <mergeCell ref="N4:N5"/>
    <mergeCell ref="P4:P5"/>
    <mergeCell ref="D4:D5"/>
    <mergeCell ref="E4:M4"/>
    <mergeCell ref="E79:M79"/>
    <mergeCell ref="D1:P1"/>
    <mergeCell ref="A1:C1"/>
    <mergeCell ref="A3:P3"/>
    <mergeCell ref="A54:P54"/>
    <mergeCell ref="A55:A56"/>
    <mergeCell ref="B55:B56"/>
    <mergeCell ref="C55:C56"/>
    <mergeCell ref="D55:D56"/>
    <mergeCell ref="N55:N56"/>
    <mergeCell ref="E55:M55"/>
    <mergeCell ref="E40:M40"/>
    <mergeCell ref="P55:P56"/>
    <mergeCell ref="A78:P78"/>
    <mergeCell ref="A79:A80"/>
    <mergeCell ref="B79:B80"/>
    <mergeCell ref="C79:C80"/>
    <mergeCell ref="D79:D80"/>
    <mergeCell ref="N79:N80"/>
    <mergeCell ref="P79:P8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2"/>
  <sheetViews>
    <sheetView zoomScale="85" zoomScaleNormal="85" zoomScalePageLayoutView="0" workbookViewId="0" topLeftCell="A1">
      <selection activeCell="A2" sqref="A2:W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100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20</v>
      </c>
      <c r="C5" s="23" t="s">
        <v>71</v>
      </c>
      <c r="D5" s="47" t="s">
        <v>70</v>
      </c>
      <c r="E5" s="22" t="s">
        <v>96</v>
      </c>
      <c r="F5" s="23" t="s">
        <v>44</v>
      </c>
      <c r="G5" s="54">
        <f aca="true" t="shared" si="0" ref="G5:G45">SUM(L5,Q5,V5)+W5</f>
        <v>505.24</v>
      </c>
      <c r="H5" s="36">
        <v>45.34</v>
      </c>
      <c r="I5" s="37">
        <v>42.41</v>
      </c>
      <c r="J5" s="37">
        <v>45.61</v>
      </c>
      <c r="K5" s="37">
        <v>38</v>
      </c>
      <c r="L5" s="55">
        <f aca="true" t="shared" si="1" ref="L5:L45">SUM(H5:K5)</f>
        <v>171.36</v>
      </c>
      <c r="M5" s="40">
        <v>41.42</v>
      </c>
      <c r="N5" s="37">
        <v>41.23</v>
      </c>
      <c r="O5" s="37">
        <v>44.24</v>
      </c>
      <c r="P5" s="37">
        <v>38.65</v>
      </c>
      <c r="Q5" s="55">
        <f aca="true" t="shared" si="2" ref="Q5:Q45">SUM(M5:P5)</f>
        <v>165.54000000000002</v>
      </c>
      <c r="R5" s="36">
        <v>40.98</v>
      </c>
      <c r="S5" s="37">
        <v>42.26</v>
      </c>
      <c r="T5" s="37">
        <v>44.41</v>
      </c>
      <c r="U5" s="37">
        <v>40.69</v>
      </c>
      <c r="V5" s="55">
        <f aca="true" t="shared" si="3" ref="V5:V45">SUM(R5:U5)</f>
        <v>168.33999999999997</v>
      </c>
      <c r="W5" s="44"/>
    </row>
    <row r="6" spans="1:23" ht="15">
      <c r="A6" s="57">
        <v>2</v>
      </c>
      <c r="B6" s="22">
        <v>3</v>
      </c>
      <c r="C6" s="23" t="s">
        <v>42</v>
      </c>
      <c r="D6" s="47" t="s">
        <v>43</v>
      </c>
      <c r="E6" s="22" t="s">
        <v>96</v>
      </c>
      <c r="F6" s="23" t="s">
        <v>44</v>
      </c>
      <c r="G6" s="54">
        <f t="shared" si="0"/>
        <v>508.01</v>
      </c>
      <c r="H6" s="36">
        <v>41.86</v>
      </c>
      <c r="I6" s="37">
        <v>46.65</v>
      </c>
      <c r="J6" s="37">
        <v>47.67</v>
      </c>
      <c r="K6" s="37">
        <v>40.35</v>
      </c>
      <c r="L6" s="55">
        <f t="shared" si="1"/>
        <v>176.53</v>
      </c>
      <c r="M6" s="40">
        <v>41.86</v>
      </c>
      <c r="N6" s="37">
        <v>43.83</v>
      </c>
      <c r="O6" s="37">
        <v>44.44</v>
      </c>
      <c r="P6" s="37">
        <v>37.87</v>
      </c>
      <c r="Q6" s="55">
        <f t="shared" si="2"/>
        <v>168</v>
      </c>
      <c r="R6" s="36">
        <v>41.19</v>
      </c>
      <c r="S6" s="37">
        <v>41.39</v>
      </c>
      <c r="T6" s="37">
        <v>43.69</v>
      </c>
      <c r="U6" s="37">
        <v>37.21</v>
      </c>
      <c r="V6" s="55">
        <f t="shared" si="3"/>
        <v>163.48</v>
      </c>
      <c r="W6" s="44"/>
    </row>
    <row r="7" spans="1:23" ht="15">
      <c r="A7" s="57">
        <v>3</v>
      </c>
      <c r="B7" s="22">
        <v>15</v>
      </c>
      <c r="C7" s="23" t="s">
        <v>61</v>
      </c>
      <c r="D7" s="48" t="s">
        <v>62</v>
      </c>
      <c r="E7" s="22" t="s">
        <v>26</v>
      </c>
      <c r="F7" s="46" t="s">
        <v>40</v>
      </c>
      <c r="G7" s="54">
        <f t="shared" si="0"/>
        <v>539.95</v>
      </c>
      <c r="H7" s="36">
        <v>44.24</v>
      </c>
      <c r="I7" s="37">
        <v>47.1</v>
      </c>
      <c r="J7" s="37">
        <v>49.66</v>
      </c>
      <c r="K7" s="37">
        <v>40.92</v>
      </c>
      <c r="L7" s="55">
        <f t="shared" si="1"/>
        <v>181.92000000000002</v>
      </c>
      <c r="M7" s="40">
        <v>44.39</v>
      </c>
      <c r="N7" s="37">
        <v>46.98</v>
      </c>
      <c r="O7" s="37">
        <v>48.57</v>
      </c>
      <c r="P7" s="37">
        <v>41.12</v>
      </c>
      <c r="Q7" s="55">
        <f t="shared" si="2"/>
        <v>181.06</v>
      </c>
      <c r="R7" s="36">
        <v>44.34</v>
      </c>
      <c r="S7" s="37">
        <v>44.29</v>
      </c>
      <c r="T7" s="37">
        <v>48.1</v>
      </c>
      <c r="U7" s="37">
        <v>40.24</v>
      </c>
      <c r="V7" s="55">
        <f t="shared" si="3"/>
        <v>176.97</v>
      </c>
      <c r="W7" s="44"/>
    </row>
    <row r="8" spans="1:23" ht="15">
      <c r="A8" s="57">
        <v>4</v>
      </c>
      <c r="B8" s="22">
        <v>27</v>
      </c>
      <c r="C8" s="23" t="s">
        <v>80</v>
      </c>
      <c r="D8" s="47" t="s">
        <v>73</v>
      </c>
      <c r="E8" s="22" t="s">
        <v>9</v>
      </c>
      <c r="F8" s="23" t="s">
        <v>76</v>
      </c>
      <c r="G8" s="54">
        <f t="shared" si="0"/>
        <v>543.3</v>
      </c>
      <c r="H8" s="36">
        <v>45.12</v>
      </c>
      <c r="I8" s="37">
        <v>47.68</v>
      </c>
      <c r="J8" s="37">
        <v>48.17</v>
      </c>
      <c r="K8" s="37">
        <v>42.09</v>
      </c>
      <c r="L8" s="55">
        <f t="shared" si="1"/>
        <v>183.06</v>
      </c>
      <c r="M8" s="40">
        <v>43.5</v>
      </c>
      <c r="N8" s="37">
        <v>45.12</v>
      </c>
      <c r="O8" s="37">
        <v>50.66</v>
      </c>
      <c r="P8" s="37">
        <v>41.23</v>
      </c>
      <c r="Q8" s="55">
        <f t="shared" si="2"/>
        <v>180.51</v>
      </c>
      <c r="R8" s="36">
        <v>45.76</v>
      </c>
      <c r="S8" s="37">
        <v>44.91</v>
      </c>
      <c r="T8" s="37">
        <v>47.6</v>
      </c>
      <c r="U8" s="37">
        <v>41.46</v>
      </c>
      <c r="V8" s="55">
        <f t="shared" si="3"/>
        <v>179.73</v>
      </c>
      <c r="W8" s="44"/>
    </row>
    <row r="9" spans="1:23" ht="15">
      <c r="A9" s="57">
        <v>5</v>
      </c>
      <c r="B9" s="22">
        <v>26</v>
      </c>
      <c r="C9" s="23" t="s">
        <v>79</v>
      </c>
      <c r="D9" s="47" t="s">
        <v>43</v>
      </c>
      <c r="E9" s="22" t="s">
        <v>9</v>
      </c>
      <c r="F9" s="23" t="s">
        <v>60</v>
      </c>
      <c r="G9" s="54">
        <f t="shared" si="0"/>
        <v>546.49</v>
      </c>
      <c r="H9" s="36">
        <v>47.4</v>
      </c>
      <c r="I9" s="37">
        <v>46.84</v>
      </c>
      <c r="J9" s="37">
        <v>51.05</v>
      </c>
      <c r="K9" s="37">
        <v>41.06</v>
      </c>
      <c r="L9" s="55">
        <f t="shared" si="1"/>
        <v>186.35000000000002</v>
      </c>
      <c r="M9" s="40">
        <v>44.42</v>
      </c>
      <c r="N9" s="37">
        <v>44.02</v>
      </c>
      <c r="O9" s="37">
        <v>48.64</v>
      </c>
      <c r="P9" s="37">
        <v>39.59</v>
      </c>
      <c r="Q9" s="55">
        <f t="shared" si="2"/>
        <v>176.67</v>
      </c>
      <c r="R9" s="36">
        <v>48.83</v>
      </c>
      <c r="S9" s="37">
        <v>43.91</v>
      </c>
      <c r="T9" s="37">
        <v>47.93</v>
      </c>
      <c r="U9" s="37">
        <v>42.8</v>
      </c>
      <c r="V9" s="55">
        <f t="shared" si="3"/>
        <v>183.46999999999997</v>
      </c>
      <c r="W9" s="44"/>
    </row>
    <row r="10" spans="1:23" ht="15">
      <c r="A10" s="57">
        <v>6</v>
      </c>
      <c r="B10" s="22">
        <v>22</v>
      </c>
      <c r="C10" s="23" t="s">
        <v>74</v>
      </c>
      <c r="D10" s="48" t="s">
        <v>46</v>
      </c>
      <c r="E10" s="22" t="s">
        <v>26</v>
      </c>
      <c r="F10" s="46" t="s">
        <v>40</v>
      </c>
      <c r="G10" s="54">
        <f t="shared" si="0"/>
        <v>552.15</v>
      </c>
      <c r="H10" s="36">
        <v>48.5</v>
      </c>
      <c r="I10" s="37">
        <v>46.3</v>
      </c>
      <c r="J10" s="37">
        <v>49.31</v>
      </c>
      <c r="K10" s="37">
        <v>41.5</v>
      </c>
      <c r="L10" s="55">
        <f t="shared" si="1"/>
        <v>185.61</v>
      </c>
      <c r="M10" s="40">
        <v>45.2</v>
      </c>
      <c r="N10" s="37">
        <v>46.53</v>
      </c>
      <c r="O10" s="37">
        <v>50.49</v>
      </c>
      <c r="P10" s="37">
        <v>41.21</v>
      </c>
      <c r="Q10" s="55">
        <f t="shared" si="2"/>
        <v>183.43</v>
      </c>
      <c r="R10" s="40">
        <v>44.9</v>
      </c>
      <c r="S10" s="37">
        <v>46.24</v>
      </c>
      <c r="T10" s="37">
        <v>48.4</v>
      </c>
      <c r="U10" s="37">
        <v>43.57</v>
      </c>
      <c r="V10" s="55">
        <f t="shared" si="3"/>
        <v>183.10999999999999</v>
      </c>
      <c r="W10" s="44"/>
    </row>
    <row r="11" spans="1:23" ht="15">
      <c r="A11" s="57">
        <v>7</v>
      </c>
      <c r="B11" s="22">
        <v>23</v>
      </c>
      <c r="C11" s="23" t="s">
        <v>75</v>
      </c>
      <c r="D11" s="47" t="s">
        <v>46</v>
      </c>
      <c r="E11" s="22" t="s">
        <v>9</v>
      </c>
      <c r="F11" s="23" t="s">
        <v>76</v>
      </c>
      <c r="G11" s="54">
        <f t="shared" si="0"/>
        <v>565.12</v>
      </c>
      <c r="H11" s="36">
        <v>48.36</v>
      </c>
      <c r="I11" s="37">
        <v>47.49</v>
      </c>
      <c r="J11" s="37">
        <v>50.84</v>
      </c>
      <c r="K11" s="37">
        <v>43.48</v>
      </c>
      <c r="L11" s="55">
        <f t="shared" si="1"/>
        <v>190.17</v>
      </c>
      <c r="M11" s="40">
        <v>45.34</v>
      </c>
      <c r="N11" s="37">
        <v>46.68</v>
      </c>
      <c r="O11" s="37">
        <v>49.73</v>
      </c>
      <c r="P11" s="37">
        <v>42.38</v>
      </c>
      <c r="Q11" s="55">
        <f t="shared" si="2"/>
        <v>184.13</v>
      </c>
      <c r="R11" s="36">
        <v>44.92</v>
      </c>
      <c r="S11" s="37">
        <v>48.28</v>
      </c>
      <c r="T11" s="37">
        <v>52.88</v>
      </c>
      <c r="U11" s="37">
        <v>44.74</v>
      </c>
      <c r="V11" s="55">
        <f t="shared" si="3"/>
        <v>190.82000000000002</v>
      </c>
      <c r="W11" s="44"/>
    </row>
    <row r="12" spans="1:23" ht="15">
      <c r="A12" s="57">
        <v>8</v>
      </c>
      <c r="B12" s="22">
        <v>28</v>
      </c>
      <c r="C12" s="23" t="s">
        <v>81</v>
      </c>
      <c r="D12" s="47" t="s">
        <v>39</v>
      </c>
      <c r="E12" s="22" t="s">
        <v>9</v>
      </c>
      <c r="F12" s="23" t="s">
        <v>76</v>
      </c>
      <c r="G12" s="54">
        <f t="shared" si="0"/>
        <v>572.73</v>
      </c>
      <c r="H12" s="36">
        <v>49.37</v>
      </c>
      <c r="I12" s="37">
        <v>50.27</v>
      </c>
      <c r="J12" s="37">
        <v>51.61</v>
      </c>
      <c r="K12" s="37">
        <v>43.1</v>
      </c>
      <c r="L12" s="55">
        <f t="shared" si="1"/>
        <v>194.35</v>
      </c>
      <c r="M12" s="40">
        <v>47.52</v>
      </c>
      <c r="N12" s="37">
        <v>47.03</v>
      </c>
      <c r="O12" s="37">
        <v>50.24</v>
      </c>
      <c r="P12" s="37">
        <v>43.59</v>
      </c>
      <c r="Q12" s="55">
        <f t="shared" si="2"/>
        <v>188.38000000000002</v>
      </c>
      <c r="R12" s="36">
        <v>46.19</v>
      </c>
      <c r="S12" s="37">
        <v>46.12</v>
      </c>
      <c r="T12" s="37">
        <v>50.4</v>
      </c>
      <c r="U12" s="37">
        <v>47.29</v>
      </c>
      <c r="V12" s="55">
        <f t="shared" si="3"/>
        <v>190</v>
      </c>
      <c r="W12" s="44"/>
    </row>
    <row r="13" spans="1:23" ht="15">
      <c r="A13" s="57">
        <v>9</v>
      </c>
      <c r="B13" s="22">
        <v>11</v>
      </c>
      <c r="C13" s="23" t="s">
        <v>55</v>
      </c>
      <c r="D13" s="47" t="s">
        <v>43</v>
      </c>
      <c r="E13" s="22" t="s">
        <v>26</v>
      </c>
      <c r="F13" s="23" t="s">
        <v>40</v>
      </c>
      <c r="G13" s="54">
        <f t="shared" si="0"/>
        <v>576.3199999999999</v>
      </c>
      <c r="H13" s="36">
        <v>51.03</v>
      </c>
      <c r="I13" s="37">
        <v>48.34</v>
      </c>
      <c r="J13" s="37">
        <v>52.28</v>
      </c>
      <c r="K13" s="37">
        <v>45.84</v>
      </c>
      <c r="L13" s="55">
        <f t="shared" si="1"/>
        <v>197.49</v>
      </c>
      <c r="M13" s="40">
        <v>48.47</v>
      </c>
      <c r="N13" s="37">
        <v>48.1</v>
      </c>
      <c r="O13" s="37">
        <v>50.81</v>
      </c>
      <c r="P13" s="37">
        <v>44.43</v>
      </c>
      <c r="Q13" s="55">
        <f t="shared" si="2"/>
        <v>191.81</v>
      </c>
      <c r="R13" s="36">
        <v>47.01</v>
      </c>
      <c r="S13" s="37">
        <v>45.74</v>
      </c>
      <c r="T13" s="37">
        <v>50.44</v>
      </c>
      <c r="U13" s="37">
        <v>43.83</v>
      </c>
      <c r="V13" s="55">
        <f t="shared" si="3"/>
        <v>187.01999999999998</v>
      </c>
      <c r="W13" s="44"/>
    </row>
    <row r="14" spans="1:23" ht="15">
      <c r="A14" s="57">
        <v>10</v>
      </c>
      <c r="B14" s="22">
        <v>5</v>
      </c>
      <c r="C14" s="23" t="s">
        <v>48</v>
      </c>
      <c r="D14" s="47" t="s">
        <v>49</v>
      </c>
      <c r="E14" s="22" t="s">
        <v>26</v>
      </c>
      <c r="F14" s="23" t="s">
        <v>40</v>
      </c>
      <c r="G14" s="54">
        <f t="shared" si="0"/>
        <v>588.21</v>
      </c>
      <c r="H14" s="36">
        <v>48.92</v>
      </c>
      <c r="I14" s="37">
        <v>48.54</v>
      </c>
      <c r="J14" s="37">
        <v>55.74</v>
      </c>
      <c r="K14" s="37">
        <v>45.78</v>
      </c>
      <c r="L14" s="55">
        <f t="shared" si="1"/>
        <v>198.98000000000002</v>
      </c>
      <c r="M14" s="39">
        <v>47.41</v>
      </c>
      <c r="N14" s="38">
        <v>48.7</v>
      </c>
      <c r="O14" s="38">
        <v>53.68</v>
      </c>
      <c r="P14" s="38">
        <v>44.76</v>
      </c>
      <c r="Q14" s="55">
        <f t="shared" si="2"/>
        <v>194.54999999999998</v>
      </c>
      <c r="R14" s="36">
        <v>47.57</v>
      </c>
      <c r="S14" s="37">
        <v>48</v>
      </c>
      <c r="T14" s="37">
        <v>53.53</v>
      </c>
      <c r="U14" s="37">
        <v>45.58</v>
      </c>
      <c r="V14" s="55">
        <f t="shared" si="3"/>
        <v>194.68</v>
      </c>
      <c r="W14" s="44"/>
    </row>
    <row r="15" spans="1:23" ht="15">
      <c r="A15" s="57">
        <v>11</v>
      </c>
      <c r="B15" s="22">
        <v>9</v>
      </c>
      <c r="C15" s="23" t="s">
        <v>53</v>
      </c>
      <c r="D15" s="49" t="s">
        <v>46</v>
      </c>
      <c r="E15" s="22" t="s">
        <v>26</v>
      </c>
      <c r="F15" s="23" t="s">
        <v>40</v>
      </c>
      <c r="G15" s="54">
        <f t="shared" si="0"/>
        <v>589.15</v>
      </c>
      <c r="H15" s="36">
        <v>49.75</v>
      </c>
      <c r="I15" s="37">
        <v>49.09</v>
      </c>
      <c r="J15" s="37">
        <v>51.66</v>
      </c>
      <c r="K15" s="37">
        <v>47.65</v>
      </c>
      <c r="L15" s="55">
        <f t="shared" si="1"/>
        <v>198.15</v>
      </c>
      <c r="M15" s="40">
        <v>47.69</v>
      </c>
      <c r="N15" s="37">
        <v>48.6</v>
      </c>
      <c r="O15" s="37">
        <v>52.84</v>
      </c>
      <c r="P15" s="37">
        <v>42.79</v>
      </c>
      <c r="Q15" s="55">
        <f t="shared" si="2"/>
        <v>191.92</v>
      </c>
      <c r="R15" s="36">
        <v>53.4</v>
      </c>
      <c r="S15" s="37">
        <v>49.08</v>
      </c>
      <c r="T15" s="37">
        <v>54.16</v>
      </c>
      <c r="U15" s="37">
        <v>42.44</v>
      </c>
      <c r="V15" s="55">
        <f t="shared" si="3"/>
        <v>199.07999999999998</v>
      </c>
      <c r="W15" s="44"/>
    </row>
    <row r="16" spans="1:23" ht="15">
      <c r="A16" s="57">
        <v>12</v>
      </c>
      <c r="B16" s="22">
        <v>29</v>
      </c>
      <c r="C16" s="23" t="s">
        <v>82</v>
      </c>
      <c r="D16" s="47" t="s">
        <v>39</v>
      </c>
      <c r="E16" s="22" t="s">
        <v>26</v>
      </c>
      <c r="F16" s="23" t="s">
        <v>40</v>
      </c>
      <c r="G16" s="54">
        <f t="shared" si="0"/>
        <v>590.71</v>
      </c>
      <c r="H16" s="36">
        <v>51.59</v>
      </c>
      <c r="I16" s="37">
        <v>54.43</v>
      </c>
      <c r="J16" s="37">
        <v>51.84</v>
      </c>
      <c r="K16" s="37">
        <v>48.15</v>
      </c>
      <c r="L16" s="55">
        <f t="shared" si="1"/>
        <v>206.01000000000002</v>
      </c>
      <c r="M16" s="40">
        <v>47.39</v>
      </c>
      <c r="N16" s="37">
        <v>47.53</v>
      </c>
      <c r="O16" s="37">
        <v>50.63</v>
      </c>
      <c r="P16" s="37">
        <v>46.62</v>
      </c>
      <c r="Q16" s="55">
        <f t="shared" si="2"/>
        <v>192.17000000000002</v>
      </c>
      <c r="R16" s="36">
        <v>49.24</v>
      </c>
      <c r="S16" s="37">
        <v>47.72</v>
      </c>
      <c r="T16" s="37">
        <v>50.21</v>
      </c>
      <c r="U16" s="37">
        <v>45.36</v>
      </c>
      <c r="V16" s="55">
        <f t="shared" si="3"/>
        <v>192.53000000000003</v>
      </c>
      <c r="W16" s="44"/>
    </row>
    <row r="17" spans="1:23" ht="15">
      <c r="A17" s="57">
        <v>13</v>
      </c>
      <c r="B17" s="22">
        <v>30</v>
      </c>
      <c r="C17" s="23" t="s">
        <v>83</v>
      </c>
      <c r="D17" s="47" t="s">
        <v>73</v>
      </c>
      <c r="E17" s="22" t="s">
        <v>26</v>
      </c>
      <c r="F17" s="23" t="s">
        <v>97</v>
      </c>
      <c r="G17" s="54">
        <f t="shared" si="0"/>
        <v>593.79</v>
      </c>
      <c r="H17" s="36">
        <v>54.45</v>
      </c>
      <c r="I17" s="37">
        <v>50.29</v>
      </c>
      <c r="J17" s="37">
        <v>53.83</v>
      </c>
      <c r="K17" s="37">
        <v>45.47</v>
      </c>
      <c r="L17" s="55">
        <f t="shared" si="1"/>
        <v>204.04</v>
      </c>
      <c r="M17" s="40">
        <v>48.39</v>
      </c>
      <c r="N17" s="37">
        <v>49.69</v>
      </c>
      <c r="O17" s="37">
        <v>51.99</v>
      </c>
      <c r="P17" s="37">
        <v>44.49</v>
      </c>
      <c r="Q17" s="55">
        <f t="shared" si="2"/>
        <v>194.56</v>
      </c>
      <c r="R17" s="36">
        <v>49.5</v>
      </c>
      <c r="S17" s="37">
        <v>48.61</v>
      </c>
      <c r="T17" s="37">
        <v>52.34</v>
      </c>
      <c r="U17" s="37">
        <v>44.74</v>
      </c>
      <c r="V17" s="55">
        <f t="shared" si="3"/>
        <v>195.19</v>
      </c>
      <c r="W17" s="44"/>
    </row>
    <row r="18" spans="1:23" ht="15">
      <c r="A18" s="57">
        <v>14</v>
      </c>
      <c r="B18" s="22">
        <v>31</v>
      </c>
      <c r="C18" s="23" t="s">
        <v>84</v>
      </c>
      <c r="D18" s="47" t="s">
        <v>39</v>
      </c>
      <c r="E18" s="22" t="s">
        <v>9</v>
      </c>
      <c r="F18" s="23" t="s">
        <v>68</v>
      </c>
      <c r="G18" s="54">
        <f t="shared" si="0"/>
        <v>600.05</v>
      </c>
      <c r="H18" s="36">
        <v>51.35</v>
      </c>
      <c r="I18" s="37">
        <v>50.53</v>
      </c>
      <c r="J18" s="37">
        <v>54.92</v>
      </c>
      <c r="K18" s="37">
        <v>47.46</v>
      </c>
      <c r="L18" s="55">
        <f t="shared" si="1"/>
        <v>204.26000000000002</v>
      </c>
      <c r="M18" s="40">
        <v>49.99</v>
      </c>
      <c r="N18" s="37">
        <v>48.21</v>
      </c>
      <c r="O18" s="37">
        <v>53.32</v>
      </c>
      <c r="P18" s="37">
        <v>49.44</v>
      </c>
      <c r="Q18" s="55">
        <f t="shared" si="2"/>
        <v>200.96</v>
      </c>
      <c r="R18" s="36">
        <v>47.85</v>
      </c>
      <c r="S18" s="37">
        <v>47.92</v>
      </c>
      <c r="T18" s="37">
        <v>53.17</v>
      </c>
      <c r="U18" s="37">
        <v>45.89</v>
      </c>
      <c r="V18" s="55">
        <f t="shared" si="3"/>
        <v>194.82999999999998</v>
      </c>
      <c r="W18" s="44"/>
    </row>
    <row r="19" spans="1:23" ht="15">
      <c r="A19" s="57">
        <v>15</v>
      </c>
      <c r="B19" s="22">
        <v>24</v>
      </c>
      <c r="C19" s="23" t="s">
        <v>77</v>
      </c>
      <c r="D19" s="47" t="s">
        <v>46</v>
      </c>
      <c r="E19" s="22" t="s">
        <v>37</v>
      </c>
      <c r="F19" s="23" t="s">
        <v>40</v>
      </c>
      <c r="G19" s="54">
        <f t="shared" si="0"/>
        <v>600.29</v>
      </c>
      <c r="H19" s="36">
        <v>55.84</v>
      </c>
      <c r="I19" s="37">
        <v>48.86</v>
      </c>
      <c r="J19" s="37">
        <v>53.5</v>
      </c>
      <c r="K19" s="37">
        <v>45.26</v>
      </c>
      <c r="L19" s="55">
        <f t="shared" si="1"/>
        <v>203.45999999999998</v>
      </c>
      <c r="M19" s="40">
        <v>50.31</v>
      </c>
      <c r="N19" s="37">
        <v>51.63</v>
      </c>
      <c r="O19" s="37">
        <v>54.62</v>
      </c>
      <c r="P19" s="37">
        <v>45.63</v>
      </c>
      <c r="Q19" s="55">
        <f t="shared" si="2"/>
        <v>202.19</v>
      </c>
      <c r="R19" s="36">
        <v>48.64</v>
      </c>
      <c r="S19" s="37">
        <v>48.14</v>
      </c>
      <c r="T19" s="37">
        <v>53.42</v>
      </c>
      <c r="U19" s="37">
        <v>44.44</v>
      </c>
      <c r="V19" s="55">
        <f t="shared" si="3"/>
        <v>194.64</v>
      </c>
      <c r="W19" s="44"/>
    </row>
    <row r="20" spans="1:23" ht="15">
      <c r="A20" s="57">
        <v>16</v>
      </c>
      <c r="B20" s="22">
        <v>32</v>
      </c>
      <c r="C20" s="23" t="s">
        <v>85</v>
      </c>
      <c r="D20" s="47" t="s">
        <v>39</v>
      </c>
      <c r="E20" s="22" t="s">
        <v>9</v>
      </c>
      <c r="F20" s="23" t="s">
        <v>68</v>
      </c>
      <c r="G20" s="54">
        <f t="shared" si="0"/>
        <v>612.6099999999999</v>
      </c>
      <c r="H20" s="36">
        <v>50.52</v>
      </c>
      <c r="I20" s="37">
        <v>56.08</v>
      </c>
      <c r="J20" s="37">
        <v>58.88</v>
      </c>
      <c r="K20" s="37">
        <v>45.53</v>
      </c>
      <c r="L20" s="55">
        <f t="shared" si="1"/>
        <v>211.01</v>
      </c>
      <c r="M20" s="40">
        <v>51.06</v>
      </c>
      <c r="N20" s="37">
        <v>50.8</v>
      </c>
      <c r="O20" s="37">
        <v>54.42</v>
      </c>
      <c r="P20" s="37">
        <v>44.63</v>
      </c>
      <c r="Q20" s="55">
        <f t="shared" si="2"/>
        <v>200.91</v>
      </c>
      <c r="R20" s="36">
        <v>49.25</v>
      </c>
      <c r="S20" s="37">
        <v>51.92</v>
      </c>
      <c r="T20" s="37">
        <v>51.93</v>
      </c>
      <c r="U20" s="37">
        <v>47.59</v>
      </c>
      <c r="V20" s="55">
        <f t="shared" si="3"/>
        <v>200.69</v>
      </c>
      <c r="W20" s="44"/>
    </row>
    <row r="21" spans="1:23" ht="15">
      <c r="A21" s="57">
        <v>17</v>
      </c>
      <c r="B21" s="22">
        <v>14</v>
      </c>
      <c r="C21" s="23" t="s">
        <v>59</v>
      </c>
      <c r="D21" s="47" t="s">
        <v>39</v>
      </c>
      <c r="E21" s="22" t="s">
        <v>9</v>
      </c>
      <c r="F21" s="23" t="s">
        <v>60</v>
      </c>
      <c r="G21" s="54">
        <f t="shared" si="0"/>
        <v>615.0999999999999</v>
      </c>
      <c r="H21" s="50">
        <v>60.39</v>
      </c>
      <c r="I21" s="51">
        <v>46.37</v>
      </c>
      <c r="J21" s="51">
        <v>65.46</v>
      </c>
      <c r="K21" s="51">
        <v>49.66</v>
      </c>
      <c r="L21" s="55">
        <f t="shared" si="1"/>
        <v>221.87999999999997</v>
      </c>
      <c r="M21" s="52">
        <v>50.72</v>
      </c>
      <c r="N21" s="51">
        <v>50.12</v>
      </c>
      <c r="O21" s="51">
        <v>54.21</v>
      </c>
      <c r="P21" s="51">
        <v>44.53</v>
      </c>
      <c r="Q21" s="55">
        <f t="shared" si="2"/>
        <v>199.58</v>
      </c>
      <c r="R21" s="36">
        <v>47.49</v>
      </c>
      <c r="S21" s="37">
        <v>46.8</v>
      </c>
      <c r="T21" s="37">
        <v>54.01</v>
      </c>
      <c r="U21" s="37">
        <v>45.34</v>
      </c>
      <c r="V21" s="55">
        <f t="shared" si="3"/>
        <v>193.64</v>
      </c>
      <c r="W21" s="53"/>
    </row>
    <row r="22" spans="1:23" ht="15">
      <c r="A22" s="57">
        <v>18</v>
      </c>
      <c r="B22" s="22">
        <v>33</v>
      </c>
      <c r="C22" s="23" t="s">
        <v>86</v>
      </c>
      <c r="D22" s="47" t="s">
        <v>39</v>
      </c>
      <c r="E22" s="22" t="s">
        <v>9</v>
      </c>
      <c r="F22" s="23" t="s">
        <v>68</v>
      </c>
      <c r="G22" s="54">
        <f t="shared" si="0"/>
        <v>615.9</v>
      </c>
      <c r="H22" s="36">
        <v>51.86</v>
      </c>
      <c r="I22" s="37">
        <v>53.69</v>
      </c>
      <c r="J22" s="37">
        <v>58.6</v>
      </c>
      <c r="K22" s="37">
        <v>49.1</v>
      </c>
      <c r="L22" s="55">
        <f t="shared" si="1"/>
        <v>213.25</v>
      </c>
      <c r="M22" s="40">
        <v>49.16</v>
      </c>
      <c r="N22" s="37">
        <v>49.75</v>
      </c>
      <c r="O22" s="37">
        <v>52.59</v>
      </c>
      <c r="P22" s="37">
        <v>49.81</v>
      </c>
      <c r="Q22" s="55">
        <f t="shared" si="2"/>
        <v>201.31</v>
      </c>
      <c r="R22" s="36">
        <v>54.7</v>
      </c>
      <c r="S22" s="37">
        <v>49.51</v>
      </c>
      <c r="T22" s="37">
        <v>51.73</v>
      </c>
      <c r="U22" s="37">
        <v>45.4</v>
      </c>
      <c r="V22" s="55">
        <f t="shared" si="3"/>
        <v>201.34</v>
      </c>
      <c r="W22" s="45"/>
    </row>
    <row r="23" spans="1:23" ht="15">
      <c r="A23" s="57">
        <v>19</v>
      </c>
      <c r="B23" s="22">
        <v>19</v>
      </c>
      <c r="C23" s="23" t="s">
        <v>69</v>
      </c>
      <c r="D23" s="47" t="s">
        <v>70</v>
      </c>
      <c r="E23" s="22" t="s">
        <v>36</v>
      </c>
      <c r="F23" s="23" t="s">
        <v>44</v>
      </c>
      <c r="G23" s="54">
        <f t="shared" si="0"/>
        <v>617.51</v>
      </c>
      <c r="H23" s="36">
        <v>50.29</v>
      </c>
      <c r="I23" s="37">
        <v>52.79</v>
      </c>
      <c r="J23" s="37">
        <v>59.57</v>
      </c>
      <c r="K23" s="37">
        <v>46.24</v>
      </c>
      <c r="L23" s="55">
        <f t="shared" si="1"/>
        <v>208.89000000000001</v>
      </c>
      <c r="M23" s="40">
        <v>48.86</v>
      </c>
      <c r="N23" s="37">
        <v>51.75</v>
      </c>
      <c r="O23" s="37">
        <v>58.32</v>
      </c>
      <c r="P23" s="37">
        <v>45.43</v>
      </c>
      <c r="Q23" s="55">
        <f t="shared" si="2"/>
        <v>204.36</v>
      </c>
      <c r="R23" s="36">
        <v>48.1</v>
      </c>
      <c r="S23" s="37">
        <v>50.4</v>
      </c>
      <c r="T23" s="37">
        <v>58.12</v>
      </c>
      <c r="U23" s="37">
        <v>47.64</v>
      </c>
      <c r="V23" s="55">
        <f t="shared" si="3"/>
        <v>204.26</v>
      </c>
      <c r="W23" s="44"/>
    </row>
    <row r="24" spans="1:23" ht="15">
      <c r="A24" s="57">
        <v>20</v>
      </c>
      <c r="B24" s="22">
        <v>34</v>
      </c>
      <c r="C24" s="23" t="s">
        <v>87</v>
      </c>
      <c r="D24" s="47" t="s">
        <v>39</v>
      </c>
      <c r="E24" s="22" t="s">
        <v>9</v>
      </c>
      <c r="F24" s="23" t="s">
        <v>76</v>
      </c>
      <c r="G24" s="54">
        <f t="shared" si="0"/>
        <v>617.87</v>
      </c>
      <c r="H24" s="36">
        <v>54.99</v>
      </c>
      <c r="I24" s="37">
        <v>50.99</v>
      </c>
      <c r="J24" s="37">
        <v>55.99</v>
      </c>
      <c r="K24" s="37">
        <v>47.99</v>
      </c>
      <c r="L24" s="55">
        <f t="shared" si="1"/>
        <v>209.96</v>
      </c>
      <c r="M24" s="40">
        <v>52.13</v>
      </c>
      <c r="N24" s="37">
        <v>51.07</v>
      </c>
      <c r="O24" s="37">
        <v>54.28</v>
      </c>
      <c r="P24" s="37">
        <v>49.6</v>
      </c>
      <c r="Q24" s="55">
        <f t="shared" si="2"/>
        <v>207.08</v>
      </c>
      <c r="R24" s="36">
        <v>49.62</v>
      </c>
      <c r="S24" s="37">
        <v>49.71</v>
      </c>
      <c r="T24" s="37">
        <v>55.14</v>
      </c>
      <c r="U24" s="37">
        <v>46.36</v>
      </c>
      <c r="V24" s="55">
        <f t="shared" si="3"/>
        <v>200.82999999999998</v>
      </c>
      <c r="W24" s="44"/>
    </row>
    <row r="25" spans="1:23" ht="15">
      <c r="A25" s="57">
        <v>21</v>
      </c>
      <c r="B25" s="22">
        <v>4</v>
      </c>
      <c r="C25" s="23" t="s">
        <v>45</v>
      </c>
      <c r="D25" s="47" t="s">
        <v>46</v>
      </c>
      <c r="E25" s="22" t="s">
        <v>36</v>
      </c>
      <c r="F25" s="23" t="s">
        <v>47</v>
      </c>
      <c r="G25" s="54">
        <f t="shared" si="0"/>
        <v>622.6700000000001</v>
      </c>
      <c r="H25" s="36">
        <v>53.68</v>
      </c>
      <c r="I25" s="37">
        <v>53.57</v>
      </c>
      <c r="J25" s="37">
        <v>55.9</v>
      </c>
      <c r="K25" s="37">
        <v>47.68</v>
      </c>
      <c r="L25" s="55">
        <f t="shared" si="1"/>
        <v>210.83</v>
      </c>
      <c r="M25" s="40">
        <v>52.66</v>
      </c>
      <c r="N25" s="37">
        <v>52.79</v>
      </c>
      <c r="O25" s="37">
        <v>56.5</v>
      </c>
      <c r="P25" s="37">
        <v>47.34</v>
      </c>
      <c r="Q25" s="55">
        <f t="shared" si="2"/>
        <v>209.29</v>
      </c>
      <c r="R25" s="36">
        <v>50.02</v>
      </c>
      <c r="S25" s="37">
        <v>52.74</v>
      </c>
      <c r="T25" s="37">
        <v>53.83</v>
      </c>
      <c r="U25" s="37">
        <v>45.96</v>
      </c>
      <c r="V25" s="55">
        <f t="shared" si="3"/>
        <v>202.55</v>
      </c>
      <c r="W25" s="44"/>
    </row>
    <row r="26" spans="1:23" ht="15">
      <c r="A26" s="57">
        <v>22</v>
      </c>
      <c r="B26" s="22">
        <v>7</v>
      </c>
      <c r="C26" s="23" t="s">
        <v>51</v>
      </c>
      <c r="D26" s="47" t="s">
        <v>46</v>
      </c>
      <c r="E26" s="22" t="s">
        <v>36</v>
      </c>
      <c r="F26" s="23" t="s">
        <v>44</v>
      </c>
      <c r="G26" s="54">
        <f t="shared" si="0"/>
        <v>625.14</v>
      </c>
      <c r="H26" s="36">
        <v>52.3</v>
      </c>
      <c r="I26" s="37">
        <v>54.43</v>
      </c>
      <c r="J26" s="37">
        <v>59.36</v>
      </c>
      <c r="K26" s="37">
        <v>46.86</v>
      </c>
      <c r="L26" s="55">
        <f t="shared" si="1"/>
        <v>212.95</v>
      </c>
      <c r="M26" s="40">
        <v>54.35</v>
      </c>
      <c r="N26" s="37">
        <v>52.88</v>
      </c>
      <c r="O26" s="37">
        <v>55.43</v>
      </c>
      <c r="P26" s="37">
        <v>47.38</v>
      </c>
      <c r="Q26" s="55">
        <f t="shared" si="2"/>
        <v>210.04</v>
      </c>
      <c r="R26" s="36">
        <v>50.8</v>
      </c>
      <c r="S26" s="37">
        <v>50.66</v>
      </c>
      <c r="T26" s="37">
        <v>54.86</v>
      </c>
      <c r="U26" s="37">
        <v>45.83</v>
      </c>
      <c r="V26" s="55">
        <f t="shared" si="3"/>
        <v>202.14999999999998</v>
      </c>
      <c r="W26" s="44"/>
    </row>
    <row r="27" spans="1:23" ht="15">
      <c r="A27" s="57">
        <v>23</v>
      </c>
      <c r="B27" s="22">
        <v>1</v>
      </c>
      <c r="C27" s="23" t="s">
        <v>38</v>
      </c>
      <c r="D27" s="47" t="s">
        <v>39</v>
      </c>
      <c r="E27" s="22" t="s">
        <v>27</v>
      </c>
      <c r="F27" s="23" t="s">
        <v>40</v>
      </c>
      <c r="G27" s="54">
        <f t="shared" si="0"/>
        <v>633.46</v>
      </c>
      <c r="H27" s="36">
        <v>53.92</v>
      </c>
      <c r="I27" s="37">
        <v>51.93</v>
      </c>
      <c r="J27" s="37">
        <v>58.56</v>
      </c>
      <c r="K27" s="37">
        <v>48.87</v>
      </c>
      <c r="L27" s="55">
        <f t="shared" si="1"/>
        <v>213.28</v>
      </c>
      <c r="M27" s="40">
        <v>54.57</v>
      </c>
      <c r="N27" s="37">
        <v>51.92</v>
      </c>
      <c r="O27" s="37">
        <v>55.58</v>
      </c>
      <c r="P27" s="37">
        <v>48.12</v>
      </c>
      <c r="Q27" s="55">
        <f t="shared" si="2"/>
        <v>210.19</v>
      </c>
      <c r="R27" s="36">
        <v>52.35</v>
      </c>
      <c r="S27" s="37">
        <v>51.87</v>
      </c>
      <c r="T27" s="37">
        <v>58.57</v>
      </c>
      <c r="U27" s="37">
        <v>47.2</v>
      </c>
      <c r="V27" s="55">
        <f t="shared" si="3"/>
        <v>209.99</v>
      </c>
      <c r="W27" s="44"/>
    </row>
    <row r="28" spans="1:23" ht="15">
      <c r="A28" s="57">
        <v>24</v>
      </c>
      <c r="B28" s="22">
        <v>35</v>
      </c>
      <c r="C28" s="23" t="s">
        <v>88</v>
      </c>
      <c r="D28" s="47" t="s">
        <v>120</v>
      </c>
      <c r="E28" s="22" t="s">
        <v>26</v>
      </c>
      <c r="F28" s="23" t="s">
        <v>40</v>
      </c>
      <c r="G28" s="54">
        <f t="shared" si="0"/>
        <v>633.98</v>
      </c>
      <c r="H28" s="36">
        <v>55.07</v>
      </c>
      <c r="I28" s="37">
        <v>53.36</v>
      </c>
      <c r="J28" s="37">
        <v>57.92</v>
      </c>
      <c r="K28" s="37">
        <v>49.78</v>
      </c>
      <c r="L28" s="55">
        <f t="shared" si="1"/>
        <v>216.13000000000002</v>
      </c>
      <c r="M28" s="40">
        <v>52.66</v>
      </c>
      <c r="N28" s="37">
        <v>53.72</v>
      </c>
      <c r="O28" s="37">
        <v>55.04</v>
      </c>
      <c r="P28" s="37">
        <v>47.28</v>
      </c>
      <c r="Q28" s="55">
        <f t="shared" si="2"/>
        <v>208.7</v>
      </c>
      <c r="R28" s="36">
        <v>58.92</v>
      </c>
      <c r="S28" s="37">
        <v>51.17</v>
      </c>
      <c r="T28" s="37">
        <v>54.72</v>
      </c>
      <c r="U28" s="37">
        <v>44.34</v>
      </c>
      <c r="V28" s="55">
        <f t="shared" si="3"/>
        <v>209.15</v>
      </c>
      <c r="W28" s="44"/>
    </row>
    <row r="29" spans="1:23" ht="15">
      <c r="A29" s="57">
        <v>25</v>
      </c>
      <c r="B29" s="22">
        <v>36</v>
      </c>
      <c r="C29" s="23" t="s">
        <v>89</v>
      </c>
      <c r="D29" s="47" t="s">
        <v>39</v>
      </c>
      <c r="E29" s="22" t="s">
        <v>36</v>
      </c>
      <c r="F29" s="23" t="s">
        <v>44</v>
      </c>
      <c r="G29" s="54">
        <f t="shared" si="0"/>
        <v>633.99</v>
      </c>
      <c r="H29" s="50">
        <v>56.28</v>
      </c>
      <c r="I29" s="51">
        <v>53.28</v>
      </c>
      <c r="J29" s="51">
        <v>56.78</v>
      </c>
      <c r="K29" s="51">
        <v>48.43</v>
      </c>
      <c r="L29" s="55">
        <f t="shared" si="1"/>
        <v>214.77</v>
      </c>
      <c r="M29" s="52">
        <v>53.81</v>
      </c>
      <c r="N29" s="51">
        <v>53.8</v>
      </c>
      <c r="O29" s="51">
        <v>56.71</v>
      </c>
      <c r="P29" s="51">
        <v>47.93</v>
      </c>
      <c r="Q29" s="55">
        <f t="shared" si="2"/>
        <v>212.25</v>
      </c>
      <c r="R29" s="36">
        <v>54.01</v>
      </c>
      <c r="S29" s="37">
        <v>51.34</v>
      </c>
      <c r="T29" s="37">
        <v>54.84</v>
      </c>
      <c r="U29" s="37">
        <v>46.78</v>
      </c>
      <c r="V29" s="55">
        <f t="shared" si="3"/>
        <v>206.97</v>
      </c>
      <c r="W29" s="53"/>
    </row>
    <row r="30" spans="1:23" ht="15">
      <c r="A30" s="57">
        <v>26</v>
      </c>
      <c r="B30" s="22">
        <v>6</v>
      </c>
      <c r="C30" s="23" t="s">
        <v>50</v>
      </c>
      <c r="D30" s="48" t="s">
        <v>43</v>
      </c>
      <c r="E30" s="22" t="s">
        <v>27</v>
      </c>
      <c r="F30" s="46" t="s">
        <v>40</v>
      </c>
      <c r="G30" s="54">
        <f t="shared" si="0"/>
        <v>634.31</v>
      </c>
      <c r="H30" s="36">
        <v>57.09</v>
      </c>
      <c r="I30" s="37">
        <v>54.28</v>
      </c>
      <c r="J30" s="37">
        <v>56.19</v>
      </c>
      <c r="K30" s="37">
        <v>50.39</v>
      </c>
      <c r="L30" s="55">
        <f t="shared" si="1"/>
        <v>217.95</v>
      </c>
      <c r="M30" s="40">
        <v>53.7</v>
      </c>
      <c r="N30" s="37">
        <v>52.1</v>
      </c>
      <c r="O30" s="37">
        <v>54.79</v>
      </c>
      <c r="P30" s="37">
        <v>49.77</v>
      </c>
      <c r="Q30" s="55">
        <f t="shared" si="2"/>
        <v>210.36</v>
      </c>
      <c r="R30" s="36">
        <v>52.97</v>
      </c>
      <c r="S30" s="37">
        <v>51.34</v>
      </c>
      <c r="T30" s="37">
        <v>54.4</v>
      </c>
      <c r="U30" s="37">
        <v>47.29</v>
      </c>
      <c r="V30" s="55">
        <f t="shared" si="3"/>
        <v>206</v>
      </c>
      <c r="W30" s="44"/>
    </row>
    <row r="31" spans="1:23" ht="15">
      <c r="A31" s="57">
        <v>27</v>
      </c>
      <c r="B31" s="22">
        <v>37</v>
      </c>
      <c r="C31" s="23" t="s">
        <v>90</v>
      </c>
      <c r="D31" s="47" t="s">
        <v>39</v>
      </c>
      <c r="E31" s="22" t="s">
        <v>36</v>
      </c>
      <c r="F31" s="23" t="s">
        <v>47</v>
      </c>
      <c r="G31" s="54">
        <f t="shared" si="0"/>
        <v>648.87</v>
      </c>
      <c r="H31" s="36">
        <v>59.79</v>
      </c>
      <c r="I31" s="37">
        <v>57.22</v>
      </c>
      <c r="J31" s="37">
        <v>61.93</v>
      </c>
      <c r="K31" s="37">
        <v>50.41</v>
      </c>
      <c r="L31" s="55">
        <f t="shared" si="1"/>
        <v>229.35</v>
      </c>
      <c r="M31" s="40">
        <v>51.94</v>
      </c>
      <c r="N31" s="37">
        <v>51.56</v>
      </c>
      <c r="O31" s="37">
        <v>56.89</v>
      </c>
      <c r="P31" s="37">
        <v>47.52</v>
      </c>
      <c r="Q31" s="55">
        <f t="shared" si="2"/>
        <v>207.91</v>
      </c>
      <c r="R31" s="36">
        <v>54.24</v>
      </c>
      <c r="S31" s="37">
        <v>50.91</v>
      </c>
      <c r="T31" s="37">
        <v>58.16</v>
      </c>
      <c r="U31" s="37">
        <v>48.3</v>
      </c>
      <c r="V31" s="55">
        <f t="shared" si="3"/>
        <v>211.61</v>
      </c>
      <c r="W31" s="44"/>
    </row>
    <row r="32" spans="1:23" ht="15">
      <c r="A32" s="57">
        <v>28</v>
      </c>
      <c r="B32" s="22">
        <v>38</v>
      </c>
      <c r="C32" s="23" t="s">
        <v>91</v>
      </c>
      <c r="D32" s="47" t="s">
        <v>92</v>
      </c>
      <c r="E32" s="22" t="s">
        <v>36</v>
      </c>
      <c r="F32" s="23" t="s">
        <v>44</v>
      </c>
      <c r="G32" s="54">
        <f t="shared" si="0"/>
        <v>649.1099999999999</v>
      </c>
      <c r="H32" s="36">
        <v>56.8</v>
      </c>
      <c r="I32" s="37">
        <v>56.72</v>
      </c>
      <c r="J32" s="37">
        <v>56.95</v>
      </c>
      <c r="K32" s="37">
        <v>47</v>
      </c>
      <c r="L32" s="55">
        <f t="shared" si="1"/>
        <v>217.47</v>
      </c>
      <c r="M32" s="40">
        <v>56.4</v>
      </c>
      <c r="N32" s="37">
        <v>54.92</v>
      </c>
      <c r="O32" s="37">
        <v>60.22</v>
      </c>
      <c r="P32" s="37">
        <v>47.77</v>
      </c>
      <c r="Q32" s="55">
        <f t="shared" si="2"/>
        <v>219.31</v>
      </c>
      <c r="R32" s="36">
        <v>56.94</v>
      </c>
      <c r="S32" s="37">
        <v>52.37</v>
      </c>
      <c r="T32" s="37">
        <v>56.69</v>
      </c>
      <c r="U32" s="37">
        <v>46.33</v>
      </c>
      <c r="V32" s="55">
        <f t="shared" si="3"/>
        <v>212.32999999999998</v>
      </c>
      <c r="W32" s="44"/>
    </row>
    <row r="33" spans="1:23" ht="15">
      <c r="A33" s="57">
        <v>29</v>
      </c>
      <c r="B33" s="22">
        <v>39</v>
      </c>
      <c r="C33" s="23" t="s">
        <v>93</v>
      </c>
      <c r="D33" s="47" t="s">
        <v>92</v>
      </c>
      <c r="E33" s="22" t="s">
        <v>36</v>
      </c>
      <c r="F33" s="23" t="s">
        <v>98</v>
      </c>
      <c r="G33" s="54">
        <f t="shared" si="0"/>
        <v>673.82</v>
      </c>
      <c r="H33" s="36">
        <v>60.66</v>
      </c>
      <c r="I33" s="37">
        <v>58.65</v>
      </c>
      <c r="J33" s="37">
        <v>56.99</v>
      </c>
      <c r="K33" s="37">
        <v>55.26</v>
      </c>
      <c r="L33" s="55">
        <f t="shared" si="1"/>
        <v>231.56</v>
      </c>
      <c r="M33" s="40">
        <v>55.78</v>
      </c>
      <c r="N33" s="37">
        <v>57.59</v>
      </c>
      <c r="O33" s="37">
        <v>61.03</v>
      </c>
      <c r="P33" s="37">
        <v>51.26</v>
      </c>
      <c r="Q33" s="55">
        <f t="shared" si="2"/>
        <v>225.66</v>
      </c>
      <c r="R33" s="36">
        <v>53.53</v>
      </c>
      <c r="S33" s="37">
        <v>55.44</v>
      </c>
      <c r="T33" s="37">
        <v>59.85</v>
      </c>
      <c r="U33" s="37">
        <v>47.78</v>
      </c>
      <c r="V33" s="55">
        <f t="shared" si="3"/>
        <v>216.6</v>
      </c>
      <c r="W33" s="44"/>
    </row>
    <row r="34" spans="1:23" ht="15">
      <c r="A34" s="57">
        <v>30</v>
      </c>
      <c r="B34" s="22">
        <v>8</v>
      </c>
      <c r="C34" s="23" t="s">
        <v>52</v>
      </c>
      <c r="D34" s="47" t="s">
        <v>43</v>
      </c>
      <c r="E34" s="22" t="s">
        <v>27</v>
      </c>
      <c r="F34" s="23" t="s">
        <v>40</v>
      </c>
      <c r="G34" s="54">
        <f t="shared" si="0"/>
        <v>676.88</v>
      </c>
      <c r="H34" s="36">
        <v>59.36</v>
      </c>
      <c r="I34" s="37">
        <v>56.47</v>
      </c>
      <c r="J34" s="37">
        <v>62.46</v>
      </c>
      <c r="K34" s="37">
        <v>48.67</v>
      </c>
      <c r="L34" s="55">
        <f t="shared" si="1"/>
        <v>226.95999999999998</v>
      </c>
      <c r="M34" s="40">
        <v>61.23</v>
      </c>
      <c r="N34" s="37">
        <v>57.15</v>
      </c>
      <c r="O34" s="37">
        <v>57.42</v>
      </c>
      <c r="P34" s="37">
        <v>49.3</v>
      </c>
      <c r="Q34" s="55">
        <f t="shared" si="2"/>
        <v>225.10000000000002</v>
      </c>
      <c r="R34" s="36">
        <v>57.67</v>
      </c>
      <c r="S34" s="37">
        <v>59.34</v>
      </c>
      <c r="T34" s="37">
        <v>59.67</v>
      </c>
      <c r="U34" s="37">
        <v>48.14</v>
      </c>
      <c r="V34" s="55">
        <f t="shared" si="3"/>
        <v>224.82</v>
      </c>
      <c r="W34" s="44"/>
    </row>
    <row r="35" spans="1:23" ht="15">
      <c r="A35" s="57">
        <v>31</v>
      </c>
      <c r="B35" s="22">
        <v>12</v>
      </c>
      <c r="C35" s="23" t="s">
        <v>56</v>
      </c>
      <c r="D35" s="47" t="s">
        <v>57</v>
      </c>
      <c r="E35" s="22" t="s">
        <v>27</v>
      </c>
      <c r="F35" s="23" t="s">
        <v>40</v>
      </c>
      <c r="G35" s="54">
        <f t="shared" si="0"/>
        <v>678.53</v>
      </c>
      <c r="H35" s="50">
        <v>58.71</v>
      </c>
      <c r="I35" s="51">
        <v>57.34</v>
      </c>
      <c r="J35" s="51">
        <v>64.95</v>
      </c>
      <c r="K35" s="51">
        <v>50.43</v>
      </c>
      <c r="L35" s="55">
        <f t="shared" si="1"/>
        <v>231.43</v>
      </c>
      <c r="M35" s="50">
        <v>58.16</v>
      </c>
      <c r="N35" s="51">
        <v>54.46</v>
      </c>
      <c r="O35" s="51">
        <v>60.06</v>
      </c>
      <c r="P35" s="51">
        <v>52.48</v>
      </c>
      <c r="Q35" s="55">
        <f t="shared" si="2"/>
        <v>225.16</v>
      </c>
      <c r="R35" s="36">
        <v>58</v>
      </c>
      <c r="S35" s="37">
        <v>54.83</v>
      </c>
      <c r="T35" s="37">
        <v>59.9</v>
      </c>
      <c r="U35" s="37">
        <v>49.21</v>
      </c>
      <c r="V35" s="55">
        <f t="shared" si="3"/>
        <v>221.94</v>
      </c>
      <c r="W35" s="53"/>
    </row>
    <row r="36" spans="1:23" ht="15">
      <c r="A36" s="57">
        <v>32</v>
      </c>
      <c r="B36" s="22">
        <v>40</v>
      </c>
      <c r="C36" s="23" t="s">
        <v>94</v>
      </c>
      <c r="D36" s="47" t="s">
        <v>39</v>
      </c>
      <c r="E36" s="22" t="s">
        <v>37</v>
      </c>
      <c r="F36" s="23" t="s">
        <v>40</v>
      </c>
      <c r="G36" s="54">
        <f t="shared" si="0"/>
        <v>685.94</v>
      </c>
      <c r="H36" s="36">
        <v>60.24</v>
      </c>
      <c r="I36" s="37">
        <v>59.31</v>
      </c>
      <c r="J36" s="37">
        <v>59.38</v>
      </c>
      <c r="K36" s="37">
        <v>53.48</v>
      </c>
      <c r="L36" s="55">
        <f t="shared" si="1"/>
        <v>232.41</v>
      </c>
      <c r="M36" s="36">
        <v>56.81</v>
      </c>
      <c r="N36" s="37">
        <v>60.69</v>
      </c>
      <c r="O36" s="37">
        <v>59.65</v>
      </c>
      <c r="P36" s="37">
        <v>53.2</v>
      </c>
      <c r="Q36" s="55">
        <f t="shared" si="2"/>
        <v>230.35000000000002</v>
      </c>
      <c r="R36" s="36">
        <v>54.28</v>
      </c>
      <c r="S36" s="37">
        <v>57.28</v>
      </c>
      <c r="T36" s="37">
        <v>58.78</v>
      </c>
      <c r="U36" s="37">
        <v>52.84</v>
      </c>
      <c r="V36" s="55">
        <f t="shared" si="3"/>
        <v>223.18</v>
      </c>
      <c r="W36" s="44"/>
    </row>
    <row r="37" spans="1:23" ht="15">
      <c r="A37" s="57">
        <v>33</v>
      </c>
      <c r="B37" s="22">
        <v>21</v>
      </c>
      <c r="C37" s="23" t="s">
        <v>72</v>
      </c>
      <c r="D37" s="47" t="s">
        <v>73</v>
      </c>
      <c r="E37" s="22" t="s">
        <v>27</v>
      </c>
      <c r="F37" s="23" t="s">
        <v>40</v>
      </c>
      <c r="G37" s="54">
        <f t="shared" si="0"/>
        <v>700.1700000000001</v>
      </c>
      <c r="H37" s="36">
        <v>57.48</v>
      </c>
      <c r="I37" s="37">
        <v>57.96</v>
      </c>
      <c r="J37" s="37">
        <v>62.87</v>
      </c>
      <c r="K37" s="37">
        <v>57.1</v>
      </c>
      <c r="L37" s="55">
        <f t="shared" si="1"/>
        <v>235.41</v>
      </c>
      <c r="M37" s="36">
        <v>60.13</v>
      </c>
      <c r="N37" s="37">
        <v>59.97</v>
      </c>
      <c r="O37" s="37">
        <v>62.69</v>
      </c>
      <c r="P37" s="37">
        <v>53.06</v>
      </c>
      <c r="Q37" s="55">
        <f t="shared" si="2"/>
        <v>235.85</v>
      </c>
      <c r="R37" s="36">
        <v>59.38</v>
      </c>
      <c r="S37" s="37">
        <v>56.57</v>
      </c>
      <c r="T37" s="37">
        <v>62.35</v>
      </c>
      <c r="U37" s="37">
        <v>50.61</v>
      </c>
      <c r="V37" s="55">
        <f t="shared" si="3"/>
        <v>228.91000000000003</v>
      </c>
      <c r="W37" s="44"/>
    </row>
    <row r="38" spans="1:23" ht="15">
      <c r="A38" s="57">
        <v>34</v>
      </c>
      <c r="B38" s="22">
        <v>10</v>
      </c>
      <c r="C38" s="23" t="s">
        <v>54</v>
      </c>
      <c r="D38" s="47" t="s">
        <v>46</v>
      </c>
      <c r="E38" s="22" t="s">
        <v>37</v>
      </c>
      <c r="F38" s="23" t="s">
        <v>40</v>
      </c>
      <c r="G38" s="54">
        <f t="shared" si="0"/>
        <v>736.87</v>
      </c>
      <c r="H38" s="36">
        <v>64.34</v>
      </c>
      <c r="I38" s="37">
        <v>62.39</v>
      </c>
      <c r="J38" s="37">
        <v>62.83</v>
      </c>
      <c r="K38" s="37">
        <v>53.95</v>
      </c>
      <c r="L38" s="55">
        <f t="shared" si="1"/>
        <v>243.51</v>
      </c>
      <c r="M38" s="36">
        <v>61.61</v>
      </c>
      <c r="N38" s="37">
        <v>59.65</v>
      </c>
      <c r="O38" s="37">
        <v>91.94</v>
      </c>
      <c r="P38" s="37">
        <v>51.38</v>
      </c>
      <c r="Q38" s="55">
        <f t="shared" si="2"/>
        <v>264.58</v>
      </c>
      <c r="R38" s="36">
        <v>57.29</v>
      </c>
      <c r="S38" s="37">
        <v>58.63</v>
      </c>
      <c r="T38" s="37">
        <v>62.38</v>
      </c>
      <c r="U38" s="37">
        <v>50.48</v>
      </c>
      <c r="V38" s="55">
        <f t="shared" si="3"/>
        <v>228.78</v>
      </c>
      <c r="W38" s="44"/>
    </row>
    <row r="39" spans="1:23" ht="15">
      <c r="A39" s="57">
        <v>35</v>
      </c>
      <c r="B39" s="22">
        <v>2</v>
      </c>
      <c r="C39" s="23" t="s">
        <v>41</v>
      </c>
      <c r="D39" s="47" t="s">
        <v>39</v>
      </c>
      <c r="E39" s="22" t="s">
        <v>27</v>
      </c>
      <c r="F39" s="23" t="s">
        <v>97</v>
      </c>
      <c r="G39" s="54">
        <f t="shared" si="0"/>
        <v>749.54</v>
      </c>
      <c r="H39" s="36">
        <v>63.29</v>
      </c>
      <c r="I39" s="37">
        <v>64.03</v>
      </c>
      <c r="J39" s="37">
        <v>70.76</v>
      </c>
      <c r="K39" s="37">
        <v>60.52</v>
      </c>
      <c r="L39" s="55">
        <f t="shared" si="1"/>
        <v>258.59999999999997</v>
      </c>
      <c r="M39" s="36">
        <v>64.41</v>
      </c>
      <c r="N39" s="37">
        <v>56.11</v>
      </c>
      <c r="O39" s="37">
        <v>67.16</v>
      </c>
      <c r="P39" s="37">
        <v>57.84</v>
      </c>
      <c r="Q39" s="55">
        <f t="shared" si="2"/>
        <v>245.52</v>
      </c>
      <c r="R39" s="36">
        <v>64.17</v>
      </c>
      <c r="S39" s="37">
        <v>63.71</v>
      </c>
      <c r="T39" s="37">
        <v>65.66</v>
      </c>
      <c r="U39" s="37">
        <v>51.88</v>
      </c>
      <c r="V39" s="55">
        <f t="shared" si="3"/>
        <v>245.42</v>
      </c>
      <c r="W39" s="44"/>
    </row>
    <row r="40" spans="1:23" ht="15">
      <c r="A40" s="57">
        <v>36</v>
      </c>
      <c r="B40" s="22">
        <v>13</v>
      </c>
      <c r="C40" s="23" t="s">
        <v>58</v>
      </c>
      <c r="D40" s="47" t="s">
        <v>39</v>
      </c>
      <c r="E40" s="22" t="s">
        <v>27</v>
      </c>
      <c r="F40" s="23" t="s">
        <v>40</v>
      </c>
      <c r="G40" s="54">
        <f t="shared" si="0"/>
        <v>755.27</v>
      </c>
      <c r="H40" s="36">
        <v>69.93</v>
      </c>
      <c r="I40" s="37">
        <v>61.69</v>
      </c>
      <c r="J40" s="37">
        <v>66.84</v>
      </c>
      <c r="K40" s="37">
        <v>58.57</v>
      </c>
      <c r="L40" s="55">
        <f t="shared" si="1"/>
        <v>257.03000000000003</v>
      </c>
      <c r="M40" s="36">
        <v>62.8</v>
      </c>
      <c r="N40" s="37">
        <v>58.48</v>
      </c>
      <c r="O40" s="37">
        <v>75.55</v>
      </c>
      <c r="P40" s="37">
        <v>55.53</v>
      </c>
      <c r="Q40" s="55">
        <f t="shared" si="2"/>
        <v>252.35999999999999</v>
      </c>
      <c r="R40" s="36">
        <v>61.2</v>
      </c>
      <c r="S40" s="37">
        <v>58.81</v>
      </c>
      <c r="T40" s="37">
        <v>67.87</v>
      </c>
      <c r="U40" s="37">
        <v>58</v>
      </c>
      <c r="V40" s="55">
        <f t="shared" si="3"/>
        <v>245.88</v>
      </c>
      <c r="W40" s="44"/>
    </row>
    <row r="41" spans="1:23" ht="15">
      <c r="A41" s="57">
        <v>37</v>
      </c>
      <c r="B41" s="22">
        <v>16</v>
      </c>
      <c r="C41" s="23" t="s">
        <v>63</v>
      </c>
      <c r="D41" s="47" t="s">
        <v>62</v>
      </c>
      <c r="E41" s="22" t="s">
        <v>37</v>
      </c>
      <c r="F41" s="23" t="s">
        <v>44</v>
      </c>
      <c r="G41" s="54">
        <f t="shared" si="0"/>
        <v>784.94</v>
      </c>
      <c r="H41" s="36">
        <v>73.68</v>
      </c>
      <c r="I41" s="37">
        <v>67.88</v>
      </c>
      <c r="J41" s="37">
        <v>70.63</v>
      </c>
      <c r="K41" s="37">
        <v>58.81</v>
      </c>
      <c r="L41" s="55">
        <f t="shared" si="1"/>
        <v>271</v>
      </c>
      <c r="M41" s="36">
        <v>65.56</v>
      </c>
      <c r="N41" s="37">
        <v>64.44</v>
      </c>
      <c r="O41" s="37">
        <v>69.04</v>
      </c>
      <c r="P41" s="37">
        <v>56.44</v>
      </c>
      <c r="Q41" s="55">
        <f t="shared" si="2"/>
        <v>255.48000000000002</v>
      </c>
      <c r="R41" s="36">
        <v>66.9</v>
      </c>
      <c r="S41" s="37">
        <v>60.33</v>
      </c>
      <c r="T41" s="37">
        <v>74.84</v>
      </c>
      <c r="U41" s="37">
        <v>56.39</v>
      </c>
      <c r="V41" s="55">
        <f t="shared" si="3"/>
        <v>258.46</v>
      </c>
      <c r="W41" s="44"/>
    </row>
    <row r="42" spans="1:23" ht="15">
      <c r="A42" s="57">
        <v>38</v>
      </c>
      <c r="B42" s="22">
        <v>25</v>
      </c>
      <c r="C42" s="23" t="s">
        <v>78</v>
      </c>
      <c r="D42" s="47" t="s">
        <v>43</v>
      </c>
      <c r="E42" s="22" t="s">
        <v>37</v>
      </c>
      <c r="F42" s="23" t="s">
        <v>44</v>
      </c>
      <c r="G42" s="54">
        <f t="shared" si="0"/>
        <v>884.2899999999998</v>
      </c>
      <c r="H42" s="36">
        <v>77.77</v>
      </c>
      <c r="I42" s="37">
        <v>84.47</v>
      </c>
      <c r="J42" s="37">
        <v>77.84</v>
      </c>
      <c r="K42" s="37">
        <v>67.73</v>
      </c>
      <c r="L42" s="55">
        <f t="shared" si="1"/>
        <v>307.81</v>
      </c>
      <c r="M42" s="36">
        <v>75.85</v>
      </c>
      <c r="N42" s="37">
        <v>78.47</v>
      </c>
      <c r="O42" s="37">
        <v>75.77</v>
      </c>
      <c r="P42" s="37">
        <v>67.96</v>
      </c>
      <c r="Q42" s="55">
        <f t="shared" si="2"/>
        <v>298.04999999999995</v>
      </c>
      <c r="R42" s="36">
        <v>71.05</v>
      </c>
      <c r="S42" s="37">
        <v>72.1</v>
      </c>
      <c r="T42" s="37">
        <v>70.84</v>
      </c>
      <c r="U42" s="37">
        <v>64.44</v>
      </c>
      <c r="V42" s="55">
        <f t="shared" si="3"/>
        <v>278.42999999999995</v>
      </c>
      <c r="W42" s="44"/>
    </row>
    <row r="43" spans="1:23" ht="15">
      <c r="A43" s="57">
        <v>39</v>
      </c>
      <c r="B43" s="22">
        <v>17</v>
      </c>
      <c r="C43" s="23" t="s">
        <v>64</v>
      </c>
      <c r="D43" s="47" t="s">
        <v>65</v>
      </c>
      <c r="E43" s="22" t="s">
        <v>36</v>
      </c>
      <c r="F43" s="23" t="s">
        <v>66</v>
      </c>
      <c r="G43" s="54">
        <f t="shared" si="0"/>
        <v>942.62</v>
      </c>
      <c r="H43" s="36">
        <v>54.34</v>
      </c>
      <c r="I43" s="37">
        <v>61.1</v>
      </c>
      <c r="J43" s="37">
        <v>59.22</v>
      </c>
      <c r="K43" s="37">
        <v>55.56</v>
      </c>
      <c r="L43" s="55">
        <f t="shared" si="1"/>
        <v>230.22</v>
      </c>
      <c r="M43" s="36">
        <v>60.77</v>
      </c>
      <c r="N43" s="37">
        <v>56.34</v>
      </c>
      <c r="O43" s="37">
        <v>61.14</v>
      </c>
      <c r="P43" s="37">
        <v>54.15</v>
      </c>
      <c r="Q43" s="55">
        <f t="shared" si="2"/>
        <v>232.4</v>
      </c>
      <c r="R43" s="36">
        <v>120</v>
      </c>
      <c r="S43" s="37">
        <v>120</v>
      </c>
      <c r="T43" s="37">
        <v>120</v>
      </c>
      <c r="U43" s="37">
        <v>120</v>
      </c>
      <c r="V43" s="55">
        <f t="shared" si="3"/>
        <v>480</v>
      </c>
      <c r="W43" s="44"/>
    </row>
    <row r="44" spans="1:23" ht="15">
      <c r="A44" s="57">
        <v>40</v>
      </c>
      <c r="B44" s="22">
        <v>18</v>
      </c>
      <c r="C44" s="23" t="s">
        <v>67</v>
      </c>
      <c r="D44" s="47" t="s">
        <v>65</v>
      </c>
      <c r="E44" s="22" t="s">
        <v>9</v>
      </c>
      <c r="F44" s="23" t="s">
        <v>68</v>
      </c>
      <c r="G44" s="54">
        <f t="shared" si="0"/>
        <v>963.77</v>
      </c>
      <c r="H44" s="36">
        <v>56.91</v>
      </c>
      <c r="I44" s="37">
        <v>64.66</v>
      </c>
      <c r="J44" s="37">
        <v>65.14</v>
      </c>
      <c r="K44" s="37">
        <v>51.22</v>
      </c>
      <c r="L44" s="55">
        <f t="shared" si="1"/>
        <v>237.92999999999998</v>
      </c>
      <c r="M44" s="36">
        <v>59.13</v>
      </c>
      <c r="N44" s="37">
        <v>65.66</v>
      </c>
      <c r="O44" s="37">
        <v>61.89</v>
      </c>
      <c r="P44" s="37">
        <v>59.16</v>
      </c>
      <c r="Q44" s="55">
        <f t="shared" si="2"/>
        <v>245.84</v>
      </c>
      <c r="R44" s="36">
        <v>120</v>
      </c>
      <c r="S44" s="37">
        <v>120</v>
      </c>
      <c r="T44" s="37">
        <v>120</v>
      </c>
      <c r="U44" s="37">
        <v>120</v>
      </c>
      <c r="V44" s="55">
        <f t="shared" si="3"/>
        <v>480</v>
      </c>
      <c r="W44" s="44"/>
    </row>
    <row r="45" spans="1:23" ht="15">
      <c r="A45" s="57">
        <v>41</v>
      </c>
      <c r="B45" s="22">
        <v>41</v>
      </c>
      <c r="C45" s="23" t="s">
        <v>95</v>
      </c>
      <c r="D45" s="47" t="s">
        <v>39</v>
      </c>
      <c r="E45" s="22" t="s">
        <v>37</v>
      </c>
      <c r="F45" s="23" t="s">
        <v>44</v>
      </c>
      <c r="G45" s="54">
        <f t="shared" si="0"/>
        <v>1026.65</v>
      </c>
      <c r="H45" s="36">
        <v>46.6</v>
      </c>
      <c r="I45" s="37">
        <v>120</v>
      </c>
      <c r="J45" s="37">
        <v>86.58</v>
      </c>
      <c r="K45" s="37">
        <v>83.25</v>
      </c>
      <c r="L45" s="55">
        <f t="shared" si="1"/>
        <v>336.43</v>
      </c>
      <c r="M45" s="36">
        <v>79.35</v>
      </c>
      <c r="N45" s="37">
        <v>97.17</v>
      </c>
      <c r="O45" s="37">
        <v>89.43</v>
      </c>
      <c r="P45" s="37">
        <v>71.11</v>
      </c>
      <c r="Q45" s="55">
        <f t="shared" si="2"/>
        <v>337.06</v>
      </c>
      <c r="R45" s="36">
        <v>87.22</v>
      </c>
      <c r="S45" s="37">
        <v>106.61</v>
      </c>
      <c r="T45" s="37">
        <v>79.17</v>
      </c>
      <c r="U45" s="37">
        <v>80.16</v>
      </c>
      <c r="V45" s="55">
        <f t="shared" si="3"/>
        <v>353.15999999999997</v>
      </c>
      <c r="W45" s="44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  <row r="297" spans="1:17" ht="15">
      <c r="A297" s="24"/>
      <c r="B297" s="24"/>
      <c r="C297" s="25"/>
      <c r="D297" s="26"/>
      <c r="E297" s="24"/>
      <c r="F297" s="27"/>
      <c r="H297" s="25"/>
      <c r="I297" s="27"/>
      <c r="J297" s="27"/>
      <c r="K297" s="27"/>
      <c r="L297" s="25"/>
      <c r="M297" s="25"/>
      <c r="N297" s="25"/>
      <c r="O297" s="25"/>
      <c r="P297" s="25"/>
      <c r="Q297" s="25"/>
    </row>
    <row r="298" spans="1:17" ht="15">
      <c r="A298" s="24"/>
      <c r="B298" s="24"/>
      <c r="C298" s="25"/>
      <c r="D298" s="26"/>
      <c r="E298" s="24"/>
      <c r="F298" s="27"/>
      <c r="H298" s="25"/>
      <c r="I298" s="27"/>
      <c r="J298" s="27"/>
      <c r="K298" s="27"/>
      <c r="L298" s="25"/>
      <c r="M298" s="25"/>
      <c r="N298" s="25"/>
      <c r="O298" s="25"/>
      <c r="P298" s="25"/>
      <c r="Q298" s="25"/>
    </row>
    <row r="299" spans="1:17" ht="15">
      <c r="A299" s="24"/>
      <c r="B299" s="24"/>
      <c r="C299" s="25"/>
      <c r="D299" s="26"/>
      <c r="E299" s="24"/>
      <c r="F299" s="27"/>
      <c r="H299" s="25"/>
      <c r="I299" s="27"/>
      <c r="J299" s="27"/>
      <c r="K299" s="27"/>
      <c r="L299" s="25"/>
      <c r="M299" s="25"/>
      <c r="N299" s="25"/>
      <c r="O299" s="25"/>
      <c r="P299" s="25"/>
      <c r="Q299" s="25"/>
    </row>
    <row r="300" spans="1:17" ht="15">
      <c r="A300" s="24"/>
      <c r="B300" s="24"/>
      <c r="C300" s="25"/>
      <c r="D300" s="26"/>
      <c r="E300" s="24"/>
      <c r="F300" s="27"/>
      <c r="H300" s="25"/>
      <c r="I300" s="27"/>
      <c r="J300" s="27"/>
      <c r="K300" s="27"/>
      <c r="L300" s="25"/>
      <c r="M300" s="25"/>
      <c r="N300" s="25"/>
      <c r="O300" s="25"/>
      <c r="P300" s="25"/>
      <c r="Q300" s="25"/>
    </row>
    <row r="301" spans="1:17" ht="15">
      <c r="A301" s="24"/>
      <c r="B301" s="24"/>
      <c r="C301" s="25"/>
      <c r="D301" s="26"/>
      <c r="E301" s="24"/>
      <c r="F301" s="27"/>
      <c r="H301" s="25"/>
      <c r="I301" s="27"/>
      <c r="J301" s="27"/>
      <c r="K301" s="27"/>
      <c r="L301" s="25"/>
      <c r="M301" s="25"/>
      <c r="N301" s="25"/>
      <c r="O301" s="25"/>
      <c r="P301" s="25"/>
      <c r="Q301" s="25"/>
    </row>
    <row r="302" spans="1:17" ht="15">
      <c r="A302" s="24"/>
      <c r="B302" s="24"/>
      <c r="C302" s="25"/>
      <c r="D302" s="26"/>
      <c r="E302" s="24"/>
      <c r="F302" s="27"/>
      <c r="H302" s="25"/>
      <c r="I302" s="27"/>
      <c r="J302" s="27"/>
      <c r="K302" s="27"/>
      <c r="L302" s="25"/>
      <c r="M302" s="25"/>
      <c r="N302" s="25"/>
      <c r="O302" s="25"/>
      <c r="P302" s="25"/>
      <c r="Q302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2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99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 aca="true" t="shared" si="0" ref="G5:G46">SUM(L5,Q5,V5)+W5</f>
        <v>575.808</v>
      </c>
      <c r="H5" s="36">
        <v>45.354</v>
      </c>
      <c r="I5" s="37">
        <v>39.137</v>
      </c>
      <c r="J5" s="37">
        <v>57.191</v>
      </c>
      <c r="K5" s="37">
        <v>52.977</v>
      </c>
      <c r="L5" s="55">
        <f aca="true" t="shared" si="1" ref="L5:L46">SUM(H5:K5)</f>
        <v>194.65900000000002</v>
      </c>
      <c r="M5" s="39">
        <v>42.307</v>
      </c>
      <c r="N5" s="38">
        <v>37.41</v>
      </c>
      <c r="O5" s="38">
        <v>60.304</v>
      </c>
      <c r="P5" s="38">
        <v>52.27</v>
      </c>
      <c r="Q5" s="55">
        <f aca="true" t="shared" si="2" ref="Q5:Q46">SUM(M5:P5)</f>
        <v>192.29100000000003</v>
      </c>
      <c r="R5" s="36">
        <v>42.776</v>
      </c>
      <c r="S5" s="37">
        <v>36.687</v>
      </c>
      <c r="T5" s="37">
        <v>56.975</v>
      </c>
      <c r="U5" s="37">
        <v>52.42</v>
      </c>
      <c r="V5" s="55">
        <f aca="true" t="shared" si="3" ref="V5:V46">SUM(R5:U5)</f>
        <v>188.858</v>
      </c>
      <c r="W5" s="44"/>
    </row>
    <row r="6" spans="1:23" ht="15">
      <c r="A6" s="57">
        <v>2</v>
      </c>
      <c r="B6" s="22">
        <v>55</v>
      </c>
      <c r="C6" s="23" t="s">
        <v>117</v>
      </c>
      <c r="D6" s="47" t="s">
        <v>104</v>
      </c>
      <c r="E6" s="22" t="s">
        <v>26</v>
      </c>
      <c r="F6" s="23" t="s">
        <v>40</v>
      </c>
      <c r="G6" s="54">
        <f t="shared" si="0"/>
        <v>584.013</v>
      </c>
      <c r="H6" s="36">
        <v>49.535</v>
      </c>
      <c r="I6" s="37">
        <v>38.596</v>
      </c>
      <c r="J6" s="37">
        <v>61.7</v>
      </c>
      <c r="K6" s="37">
        <v>53.595</v>
      </c>
      <c r="L6" s="55">
        <f t="shared" si="1"/>
        <v>203.42600000000002</v>
      </c>
      <c r="M6" s="40">
        <v>43.975</v>
      </c>
      <c r="N6" s="37">
        <v>36.311</v>
      </c>
      <c r="O6" s="37">
        <v>58.792</v>
      </c>
      <c r="P6" s="37">
        <v>50.786</v>
      </c>
      <c r="Q6" s="55">
        <f t="shared" si="2"/>
        <v>189.864</v>
      </c>
      <c r="R6" s="36">
        <v>45.357</v>
      </c>
      <c r="S6" s="37">
        <v>35.591</v>
      </c>
      <c r="T6" s="37">
        <v>59.696</v>
      </c>
      <c r="U6" s="37">
        <v>50.079</v>
      </c>
      <c r="V6" s="55">
        <f t="shared" si="3"/>
        <v>190.723</v>
      </c>
      <c r="W6" s="44"/>
    </row>
    <row r="7" spans="1:23" ht="15">
      <c r="A7" s="57">
        <v>3</v>
      </c>
      <c r="B7" s="22">
        <v>26</v>
      </c>
      <c r="C7" s="23" t="s">
        <v>79</v>
      </c>
      <c r="D7" s="47" t="s">
        <v>43</v>
      </c>
      <c r="E7" s="22" t="s">
        <v>9</v>
      </c>
      <c r="F7" s="23" t="s">
        <v>60</v>
      </c>
      <c r="G7" s="54">
        <f t="shared" si="0"/>
        <v>584.601</v>
      </c>
      <c r="H7" s="50">
        <v>44.245</v>
      </c>
      <c r="I7" s="51">
        <v>38.41</v>
      </c>
      <c r="J7" s="51">
        <v>60.842</v>
      </c>
      <c r="K7" s="51">
        <v>53.802</v>
      </c>
      <c r="L7" s="55">
        <f t="shared" si="1"/>
        <v>197.299</v>
      </c>
      <c r="M7" s="52">
        <v>48.025</v>
      </c>
      <c r="N7" s="51">
        <v>37.444</v>
      </c>
      <c r="O7" s="51">
        <v>60.715</v>
      </c>
      <c r="P7" s="51">
        <v>51.693</v>
      </c>
      <c r="Q7" s="55">
        <f t="shared" si="2"/>
        <v>197.877</v>
      </c>
      <c r="R7" s="36">
        <v>42.806</v>
      </c>
      <c r="S7" s="37">
        <v>37.042</v>
      </c>
      <c r="T7" s="37">
        <v>58.579</v>
      </c>
      <c r="U7" s="37">
        <v>50.998</v>
      </c>
      <c r="V7" s="55">
        <f t="shared" si="3"/>
        <v>189.42499999999998</v>
      </c>
      <c r="W7" s="44"/>
    </row>
    <row r="8" spans="1:23" ht="15">
      <c r="A8" s="57">
        <v>4</v>
      </c>
      <c r="B8" s="22">
        <v>48</v>
      </c>
      <c r="C8" s="23" t="s">
        <v>110</v>
      </c>
      <c r="D8" s="47" t="s">
        <v>111</v>
      </c>
      <c r="E8" s="22" t="s">
        <v>26</v>
      </c>
      <c r="F8" s="23" t="s">
        <v>40</v>
      </c>
      <c r="G8" s="54">
        <f t="shared" si="0"/>
        <v>590.99</v>
      </c>
      <c r="H8" s="36">
        <v>48.149</v>
      </c>
      <c r="I8" s="37">
        <v>39.895</v>
      </c>
      <c r="J8" s="37">
        <v>61.856</v>
      </c>
      <c r="K8" s="37">
        <v>57.63</v>
      </c>
      <c r="L8" s="55">
        <f t="shared" si="1"/>
        <v>207.53</v>
      </c>
      <c r="M8" s="40">
        <v>45.562</v>
      </c>
      <c r="N8" s="37">
        <v>37.287</v>
      </c>
      <c r="O8" s="37">
        <v>58.087</v>
      </c>
      <c r="P8" s="37">
        <v>53.137</v>
      </c>
      <c r="Q8" s="55">
        <f t="shared" si="2"/>
        <v>194.07299999999998</v>
      </c>
      <c r="R8" s="36">
        <v>44.026</v>
      </c>
      <c r="S8" s="37">
        <v>36.639</v>
      </c>
      <c r="T8" s="37">
        <v>56.702</v>
      </c>
      <c r="U8" s="37">
        <v>52.02</v>
      </c>
      <c r="V8" s="55">
        <f t="shared" si="3"/>
        <v>189.38700000000003</v>
      </c>
      <c r="W8" s="44"/>
    </row>
    <row r="9" spans="1:23" ht="15">
      <c r="A9" s="57">
        <v>5</v>
      </c>
      <c r="B9" s="22">
        <v>22</v>
      </c>
      <c r="C9" s="23" t="s">
        <v>74</v>
      </c>
      <c r="D9" s="47" t="s">
        <v>46</v>
      </c>
      <c r="E9" s="22" t="s">
        <v>26</v>
      </c>
      <c r="F9" s="23" t="s">
        <v>40</v>
      </c>
      <c r="G9" s="54">
        <f t="shared" si="0"/>
        <v>591.522</v>
      </c>
      <c r="H9" s="36">
        <v>48.813</v>
      </c>
      <c r="I9" s="37">
        <v>37.978</v>
      </c>
      <c r="J9" s="37">
        <v>59.032</v>
      </c>
      <c r="K9" s="37">
        <v>55.384</v>
      </c>
      <c r="L9" s="55">
        <f t="shared" si="1"/>
        <v>201.207</v>
      </c>
      <c r="M9" s="40">
        <v>44.923</v>
      </c>
      <c r="N9" s="37">
        <v>37.27</v>
      </c>
      <c r="O9" s="37">
        <v>58.589</v>
      </c>
      <c r="P9" s="37">
        <v>56.5</v>
      </c>
      <c r="Q9" s="55">
        <f t="shared" si="2"/>
        <v>197.282</v>
      </c>
      <c r="R9" s="36">
        <v>44.633</v>
      </c>
      <c r="S9" s="37">
        <v>37.518</v>
      </c>
      <c r="T9" s="37">
        <v>58.574</v>
      </c>
      <c r="U9" s="37">
        <v>52.308</v>
      </c>
      <c r="V9" s="55">
        <f t="shared" si="3"/>
        <v>193.03300000000002</v>
      </c>
      <c r="W9" s="44"/>
    </row>
    <row r="10" spans="1:23" ht="15">
      <c r="A10" s="57">
        <v>6</v>
      </c>
      <c r="B10" s="22">
        <v>23</v>
      </c>
      <c r="C10" s="23" t="s">
        <v>75</v>
      </c>
      <c r="D10" s="47" t="s">
        <v>46</v>
      </c>
      <c r="E10" s="22" t="s">
        <v>9</v>
      </c>
      <c r="F10" s="23" t="s">
        <v>76</v>
      </c>
      <c r="G10" s="54">
        <f t="shared" si="0"/>
        <v>595.39</v>
      </c>
      <c r="H10" s="36">
        <v>44.687</v>
      </c>
      <c r="I10" s="37">
        <v>40.325</v>
      </c>
      <c r="J10" s="37">
        <v>62.77</v>
      </c>
      <c r="K10" s="37">
        <v>54.781</v>
      </c>
      <c r="L10" s="55">
        <f t="shared" si="1"/>
        <v>202.56300000000002</v>
      </c>
      <c r="M10" s="40">
        <v>43.178</v>
      </c>
      <c r="N10" s="37">
        <v>37.956</v>
      </c>
      <c r="O10" s="37">
        <v>60.046</v>
      </c>
      <c r="P10" s="37">
        <v>53.517</v>
      </c>
      <c r="Q10" s="55">
        <f t="shared" si="2"/>
        <v>194.697</v>
      </c>
      <c r="R10" s="40">
        <v>43.9</v>
      </c>
      <c r="S10" s="37">
        <v>37.52</v>
      </c>
      <c r="T10" s="37">
        <v>63.01</v>
      </c>
      <c r="U10" s="37">
        <v>53.7</v>
      </c>
      <c r="V10" s="55">
        <f t="shared" si="3"/>
        <v>198.13</v>
      </c>
      <c r="W10" s="44"/>
    </row>
    <row r="11" spans="1:23" ht="15">
      <c r="A11" s="57">
        <v>7</v>
      </c>
      <c r="B11" s="22">
        <v>44</v>
      </c>
      <c r="C11" s="23" t="s">
        <v>106</v>
      </c>
      <c r="D11" s="47" t="s">
        <v>104</v>
      </c>
      <c r="E11" s="22" t="s">
        <v>26</v>
      </c>
      <c r="F11" s="23" t="s">
        <v>40</v>
      </c>
      <c r="G11" s="54">
        <f t="shared" si="0"/>
        <v>599.204</v>
      </c>
      <c r="H11" s="36">
        <v>45.789</v>
      </c>
      <c r="I11" s="37">
        <v>39.156</v>
      </c>
      <c r="J11" s="37">
        <v>60.065</v>
      </c>
      <c r="K11" s="37">
        <v>59.389</v>
      </c>
      <c r="L11" s="55">
        <f t="shared" si="1"/>
        <v>204.399</v>
      </c>
      <c r="M11" s="40">
        <v>45.568</v>
      </c>
      <c r="N11" s="37">
        <v>38.129</v>
      </c>
      <c r="O11" s="37">
        <v>60.885</v>
      </c>
      <c r="P11" s="37">
        <v>54.714</v>
      </c>
      <c r="Q11" s="55">
        <f t="shared" si="2"/>
        <v>199.296</v>
      </c>
      <c r="R11" s="36">
        <v>44.592</v>
      </c>
      <c r="S11" s="37">
        <v>38.707</v>
      </c>
      <c r="T11" s="37">
        <v>58.416</v>
      </c>
      <c r="U11" s="37">
        <v>53.794</v>
      </c>
      <c r="V11" s="55">
        <f t="shared" si="3"/>
        <v>195.50900000000001</v>
      </c>
      <c r="W11" s="44"/>
    </row>
    <row r="12" spans="1:23" ht="15">
      <c r="A12" s="57">
        <v>8</v>
      </c>
      <c r="B12" s="22">
        <v>27</v>
      </c>
      <c r="C12" s="23" t="s">
        <v>80</v>
      </c>
      <c r="D12" s="47" t="s">
        <v>73</v>
      </c>
      <c r="E12" s="22" t="s">
        <v>9</v>
      </c>
      <c r="F12" s="23" t="s">
        <v>76</v>
      </c>
      <c r="G12" s="54">
        <f t="shared" si="0"/>
        <v>599.726</v>
      </c>
      <c r="H12" s="36">
        <v>44.063</v>
      </c>
      <c r="I12" s="37">
        <v>38.23</v>
      </c>
      <c r="J12" s="37">
        <v>66.524</v>
      </c>
      <c r="K12" s="37">
        <v>51.321</v>
      </c>
      <c r="L12" s="55">
        <f t="shared" si="1"/>
        <v>200.138</v>
      </c>
      <c r="M12" s="40">
        <v>44.702</v>
      </c>
      <c r="N12" s="37">
        <v>38.282</v>
      </c>
      <c r="O12" s="37">
        <v>63.028</v>
      </c>
      <c r="P12" s="37">
        <v>53.627</v>
      </c>
      <c r="Q12" s="55">
        <f t="shared" si="2"/>
        <v>199.639</v>
      </c>
      <c r="R12" s="36">
        <v>46.417</v>
      </c>
      <c r="S12" s="37">
        <v>37.504</v>
      </c>
      <c r="T12" s="37">
        <v>65.082</v>
      </c>
      <c r="U12" s="37">
        <v>50.946</v>
      </c>
      <c r="V12" s="55">
        <f t="shared" si="3"/>
        <v>199.94899999999998</v>
      </c>
      <c r="W12" s="44"/>
    </row>
    <row r="13" spans="1:23" ht="15">
      <c r="A13" s="57">
        <v>9</v>
      </c>
      <c r="B13" s="22">
        <v>42</v>
      </c>
      <c r="C13" s="23" t="s">
        <v>102</v>
      </c>
      <c r="D13" s="47" t="s">
        <v>65</v>
      </c>
      <c r="E13" s="22" t="s">
        <v>26</v>
      </c>
      <c r="F13" s="23" t="s">
        <v>40</v>
      </c>
      <c r="G13" s="54">
        <f t="shared" si="0"/>
        <v>610.028</v>
      </c>
      <c r="H13" s="36">
        <v>49.29</v>
      </c>
      <c r="I13" s="37">
        <v>43.539</v>
      </c>
      <c r="J13" s="37">
        <v>62.946</v>
      </c>
      <c r="K13" s="37">
        <v>58.336</v>
      </c>
      <c r="L13" s="55">
        <f t="shared" si="1"/>
        <v>214.111</v>
      </c>
      <c r="M13" s="40">
        <v>44.657</v>
      </c>
      <c r="N13" s="37">
        <v>39.391</v>
      </c>
      <c r="O13" s="37">
        <v>63.27</v>
      </c>
      <c r="P13" s="37">
        <v>54.258</v>
      </c>
      <c r="Q13" s="55">
        <f t="shared" si="2"/>
        <v>201.57600000000002</v>
      </c>
      <c r="R13" s="36">
        <v>45.073</v>
      </c>
      <c r="S13" s="37">
        <v>37.647</v>
      </c>
      <c r="T13" s="37">
        <v>59.418</v>
      </c>
      <c r="U13" s="37">
        <v>52.203</v>
      </c>
      <c r="V13" s="55">
        <f t="shared" si="3"/>
        <v>194.341</v>
      </c>
      <c r="W13" s="44"/>
    </row>
    <row r="14" spans="1:23" ht="15">
      <c r="A14" s="57">
        <v>10</v>
      </c>
      <c r="B14" s="22">
        <v>11</v>
      </c>
      <c r="C14" s="23" t="s">
        <v>55</v>
      </c>
      <c r="D14" s="47" t="s">
        <v>43</v>
      </c>
      <c r="E14" s="22" t="s">
        <v>26</v>
      </c>
      <c r="F14" s="23" t="s">
        <v>40</v>
      </c>
      <c r="G14" s="54">
        <f t="shared" si="0"/>
        <v>619.602</v>
      </c>
      <c r="H14" s="36">
        <v>50.803</v>
      </c>
      <c r="I14" s="37">
        <v>41.382</v>
      </c>
      <c r="J14" s="37">
        <v>63.905</v>
      </c>
      <c r="K14" s="37">
        <v>61.677</v>
      </c>
      <c r="L14" s="55">
        <f t="shared" si="1"/>
        <v>217.767</v>
      </c>
      <c r="M14" s="40">
        <v>46.978</v>
      </c>
      <c r="N14" s="37">
        <v>37.812</v>
      </c>
      <c r="O14" s="37">
        <v>59.003</v>
      </c>
      <c r="P14" s="37">
        <v>58.152</v>
      </c>
      <c r="Q14" s="55">
        <f t="shared" si="2"/>
        <v>201.945</v>
      </c>
      <c r="R14" s="36">
        <v>43.523</v>
      </c>
      <c r="S14" s="37">
        <v>38.363</v>
      </c>
      <c r="T14" s="37">
        <v>61.196</v>
      </c>
      <c r="U14" s="37">
        <v>56.808</v>
      </c>
      <c r="V14" s="55">
        <f t="shared" si="3"/>
        <v>199.89</v>
      </c>
      <c r="W14" s="44"/>
    </row>
    <row r="15" spans="1:23" ht="15">
      <c r="A15" s="57">
        <v>11</v>
      </c>
      <c r="B15" s="22">
        <v>43</v>
      </c>
      <c r="C15" s="23" t="s">
        <v>103</v>
      </c>
      <c r="D15" s="47" t="s">
        <v>104</v>
      </c>
      <c r="E15" s="22" t="s">
        <v>9</v>
      </c>
      <c r="F15" s="23" t="s">
        <v>105</v>
      </c>
      <c r="G15" s="54">
        <f t="shared" si="0"/>
        <v>629.495</v>
      </c>
      <c r="H15" s="36">
        <v>51.959</v>
      </c>
      <c r="I15" s="37">
        <v>41.178</v>
      </c>
      <c r="J15" s="37">
        <v>67.037</v>
      </c>
      <c r="K15" s="37">
        <v>61.166</v>
      </c>
      <c r="L15" s="55">
        <f t="shared" si="1"/>
        <v>221.34</v>
      </c>
      <c r="M15" s="40">
        <v>48.335</v>
      </c>
      <c r="N15" s="37">
        <v>39.461</v>
      </c>
      <c r="O15" s="37">
        <v>60.993</v>
      </c>
      <c r="P15" s="37">
        <v>54.559</v>
      </c>
      <c r="Q15" s="55">
        <f t="shared" si="2"/>
        <v>203.34799999999998</v>
      </c>
      <c r="R15" s="36">
        <v>49.009</v>
      </c>
      <c r="S15" s="37">
        <v>40.884</v>
      </c>
      <c r="T15" s="37">
        <v>60.443</v>
      </c>
      <c r="U15" s="37">
        <v>54.471</v>
      </c>
      <c r="V15" s="55">
        <f t="shared" si="3"/>
        <v>204.80700000000002</v>
      </c>
      <c r="W15" s="44"/>
    </row>
    <row r="16" spans="1:23" ht="15">
      <c r="A16" s="57">
        <v>12</v>
      </c>
      <c r="B16" s="22">
        <v>24</v>
      </c>
      <c r="C16" s="23" t="s">
        <v>77</v>
      </c>
      <c r="D16" s="47" t="s">
        <v>46</v>
      </c>
      <c r="E16" s="22" t="s">
        <v>37</v>
      </c>
      <c r="F16" s="23" t="s">
        <v>40</v>
      </c>
      <c r="G16" s="54">
        <f t="shared" si="0"/>
        <v>630.532</v>
      </c>
      <c r="H16" s="36">
        <v>51.098</v>
      </c>
      <c r="I16" s="37">
        <v>41.178</v>
      </c>
      <c r="J16" s="37">
        <v>62.287</v>
      </c>
      <c r="K16" s="37">
        <v>59.067</v>
      </c>
      <c r="L16" s="55">
        <f t="shared" si="1"/>
        <v>213.63</v>
      </c>
      <c r="M16" s="40">
        <v>45.481</v>
      </c>
      <c r="N16" s="37">
        <v>38.544</v>
      </c>
      <c r="O16" s="37">
        <v>63.377</v>
      </c>
      <c r="P16" s="37">
        <v>58.49</v>
      </c>
      <c r="Q16" s="55">
        <f t="shared" si="2"/>
        <v>205.89200000000002</v>
      </c>
      <c r="R16" s="36">
        <v>50.39</v>
      </c>
      <c r="S16" s="37">
        <v>40.69</v>
      </c>
      <c r="T16" s="37">
        <v>60.53</v>
      </c>
      <c r="U16" s="37">
        <v>59.4</v>
      </c>
      <c r="V16" s="55">
        <f t="shared" si="3"/>
        <v>211.01000000000002</v>
      </c>
      <c r="W16" s="44"/>
    </row>
    <row r="17" spans="1:23" ht="15">
      <c r="A17" s="57">
        <v>13</v>
      </c>
      <c r="B17" s="22">
        <v>29</v>
      </c>
      <c r="C17" s="23" t="s">
        <v>82</v>
      </c>
      <c r="D17" s="47" t="s">
        <v>39</v>
      </c>
      <c r="E17" s="22" t="s">
        <v>26</v>
      </c>
      <c r="F17" s="23" t="s">
        <v>40</v>
      </c>
      <c r="G17" s="54">
        <f t="shared" si="0"/>
        <v>633.989</v>
      </c>
      <c r="H17" s="36">
        <v>50.403</v>
      </c>
      <c r="I17" s="37">
        <v>41.239</v>
      </c>
      <c r="J17" s="37">
        <v>64.449</v>
      </c>
      <c r="K17" s="37">
        <v>59.943</v>
      </c>
      <c r="L17" s="55">
        <f t="shared" si="1"/>
        <v>216.034</v>
      </c>
      <c r="M17" s="40">
        <v>48.873</v>
      </c>
      <c r="N17" s="37">
        <v>41.773</v>
      </c>
      <c r="O17" s="37">
        <v>61.736</v>
      </c>
      <c r="P17" s="37">
        <v>57.381</v>
      </c>
      <c r="Q17" s="55">
        <f t="shared" si="2"/>
        <v>209.763</v>
      </c>
      <c r="R17" s="36">
        <v>51.211</v>
      </c>
      <c r="S17" s="37">
        <v>40.237</v>
      </c>
      <c r="T17" s="37">
        <v>60.965</v>
      </c>
      <c r="U17" s="37">
        <v>55.779</v>
      </c>
      <c r="V17" s="55">
        <f t="shared" si="3"/>
        <v>208.192</v>
      </c>
      <c r="W17" s="44"/>
    </row>
    <row r="18" spans="1:23" ht="15">
      <c r="A18" s="57">
        <v>14</v>
      </c>
      <c r="B18" s="22">
        <v>30</v>
      </c>
      <c r="C18" s="23" t="s">
        <v>83</v>
      </c>
      <c r="D18" s="47" t="s">
        <v>73</v>
      </c>
      <c r="E18" s="22" t="s">
        <v>26</v>
      </c>
      <c r="F18" s="23" t="s">
        <v>97</v>
      </c>
      <c r="G18" s="54">
        <f t="shared" si="0"/>
        <v>635.004</v>
      </c>
      <c r="H18" s="36">
        <v>48.472</v>
      </c>
      <c r="I18" s="37">
        <v>40.919</v>
      </c>
      <c r="J18" s="37">
        <v>69.262</v>
      </c>
      <c r="K18" s="37">
        <v>58.298</v>
      </c>
      <c r="L18" s="55">
        <f t="shared" si="1"/>
        <v>216.951</v>
      </c>
      <c r="M18" s="40">
        <v>49.099</v>
      </c>
      <c r="N18" s="37">
        <v>40.079</v>
      </c>
      <c r="O18" s="37">
        <v>64.214</v>
      </c>
      <c r="P18" s="37">
        <v>57.966</v>
      </c>
      <c r="Q18" s="55">
        <f t="shared" si="2"/>
        <v>211.358</v>
      </c>
      <c r="R18" s="36">
        <v>46.291</v>
      </c>
      <c r="S18" s="37">
        <v>39.651</v>
      </c>
      <c r="T18" s="37">
        <v>64.602</v>
      </c>
      <c r="U18" s="37">
        <v>56.151</v>
      </c>
      <c r="V18" s="55">
        <f t="shared" si="3"/>
        <v>206.69500000000002</v>
      </c>
      <c r="W18" s="44"/>
    </row>
    <row r="19" spans="1:23" ht="15">
      <c r="A19" s="57">
        <v>15</v>
      </c>
      <c r="B19" s="22">
        <v>19</v>
      </c>
      <c r="C19" s="23" t="s">
        <v>69</v>
      </c>
      <c r="D19" s="49" t="s">
        <v>70</v>
      </c>
      <c r="E19" s="22" t="s">
        <v>36</v>
      </c>
      <c r="F19" s="23" t="s">
        <v>44</v>
      </c>
      <c r="G19" s="54">
        <f t="shared" si="0"/>
        <v>639.4069999999999</v>
      </c>
      <c r="H19" s="36">
        <v>51.908</v>
      </c>
      <c r="I19" s="37">
        <v>43.22</v>
      </c>
      <c r="J19" s="37">
        <v>64.959</v>
      </c>
      <c r="K19" s="37">
        <v>60.243</v>
      </c>
      <c r="L19" s="55">
        <f t="shared" si="1"/>
        <v>220.32999999999998</v>
      </c>
      <c r="M19" s="40">
        <v>47.865</v>
      </c>
      <c r="N19" s="37">
        <v>41.434</v>
      </c>
      <c r="O19" s="37">
        <v>63.993</v>
      </c>
      <c r="P19" s="37">
        <v>58.235</v>
      </c>
      <c r="Q19" s="55">
        <f t="shared" si="2"/>
        <v>211.527</v>
      </c>
      <c r="R19" s="36">
        <v>47.754</v>
      </c>
      <c r="S19" s="37">
        <v>40.8</v>
      </c>
      <c r="T19" s="37">
        <v>62.824</v>
      </c>
      <c r="U19" s="37">
        <v>56.172</v>
      </c>
      <c r="V19" s="55">
        <f t="shared" si="3"/>
        <v>207.54999999999998</v>
      </c>
      <c r="W19" s="44"/>
    </row>
    <row r="20" spans="1:23" ht="15">
      <c r="A20" s="57">
        <v>16</v>
      </c>
      <c r="B20" s="22">
        <v>5</v>
      </c>
      <c r="C20" s="23" t="s">
        <v>48</v>
      </c>
      <c r="D20" s="48" t="s">
        <v>49</v>
      </c>
      <c r="E20" s="22" t="s">
        <v>26</v>
      </c>
      <c r="F20" s="46" t="s">
        <v>101</v>
      </c>
      <c r="G20" s="54">
        <f t="shared" si="0"/>
        <v>646.019</v>
      </c>
      <c r="H20" s="36">
        <v>51.678</v>
      </c>
      <c r="I20" s="37">
        <v>44.468</v>
      </c>
      <c r="J20" s="37">
        <v>68.72</v>
      </c>
      <c r="K20" s="37">
        <v>60.209</v>
      </c>
      <c r="L20" s="55">
        <f t="shared" si="1"/>
        <v>225.075</v>
      </c>
      <c r="M20" s="40">
        <v>48.718</v>
      </c>
      <c r="N20" s="37">
        <v>40.401</v>
      </c>
      <c r="O20" s="37">
        <v>65.084</v>
      </c>
      <c r="P20" s="37">
        <v>56.779</v>
      </c>
      <c r="Q20" s="55">
        <f t="shared" si="2"/>
        <v>210.982</v>
      </c>
      <c r="R20" s="36">
        <v>47.444</v>
      </c>
      <c r="S20" s="37">
        <v>40.158</v>
      </c>
      <c r="T20" s="37">
        <v>65.068</v>
      </c>
      <c r="U20" s="37">
        <v>57.292</v>
      </c>
      <c r="V20" s="55">
        <f t="shared" si="3"/>
        <v>209.96200000000002</v>
      </c>
      <c r="W20" s="44"/>
    </row>
    <row r="21" spans="1:23" ht="15">
      <c r="A21" s="57">
        <v>17</v>
      </c>
      <c r="B21" s="22">
        <v>9</v>
      </c>
      <c r="C21" s="23" t="s">
        <v>53</v>
      </c>
      <c r="D21" s="47" t="s">
        <v>46</v>
      </c>
      <c r="E21" s="22" t="s">
        <v>26</v>
      </c>
      <c r="F21" s="23" t="s">
        <v>40</v>
      </c>
      <c r="G21" s="54">
        <f t="shared" si="0"/>
        <v>658.231</v>
      </c>
      <c r="H21" s="36">
        <v>51.842</v>
      </c>
      <c r="I21" s="37">
        <v>43.924</v>
      </c>
      <c r="J21" s="37">
        <v>69.388</v>
      </c>
      <c r="K21" s="37">
        <v>54.823</v>
      </c>
      <c r="L21" s="55">
        <f t="shared" si="1"/>
        <v>219.977</v>
      </c>
      <c r="M21" s="40">
        <v>55.979</v>
      </c>
      <c r="N21" s="37">
        <v>53.44</v>
      </c>
      <c r="O21" s="37">
        <v>62.59</v>
      </c>
      <c r="P21" s="37">
        <v>55.812</v>
      </c>
      <c r="Q21" s="55">
        <f t="shared" si="2"/>
        <v>227.82100000000003</v>
      </c>
      <c r="R21" s="36">
        <v>53.005</v>
      </c>
      <c r="S21" s="37">
        <v>40.021</v>
      </c>
      <c r="T21" s="37">
        <v>61.53</v>
      </c>
      <c r="U21" s="37">
        <v>55.877</v>
      </c>
      <c r="V21" s="55">
        <f t="shared" si="3"/>
        <v>210.43300000000002</v>
      </c>
      <c r="W21" s="53"/>
    </row>
    <row r="22" spans="1:23" ht="15">
      <c r="A22" s="57">
        <v>18</v>
      </c>
      <c r="B22" s="22">
        <v>50</v>
      </c>
      <c r="C22" s="23" t="s">
        <v>42</v>
      </c>
      <c r="D22" s="47" t="s">
        <v>43</v>
      </c>
      <c r="E22" s="22" t="s">
        <v>27</v>
      </c>
      <c r="F22" s="23" t="s">
        <v>40</v>
      </c>
      <c r="G22" s="54">
        <f t="shared" si="0"/>
        <v>660.025</v>
      </c>
      <c r="H22" s="36">
        <v>79.351</v>
      </c>
      <c r="I22" s="37">
        <v>42.365</v>
      </c>
      <c r="J22" s="37">
        <v>66.561</v>
      </c>
      <c r="K22" s="37">
        <v>58.132</v>
      </c>
      <c r="L22" s="55">
        <f t="shared" si="1"/>
        <v>246.40900000000002</v>
      </c>
      <c r="M22" s="40">
        <v>47.561</v>
      </c>
      <c r="N22" s="37">
        <v>41.714</v>
      </c>
      <c r="O22" s="37">
        <v>63.113</v>
      </c>
      <c r="P22" s="37">
        <v>56.39</v>
      </c>
      <c r="Q22" s="55">
        <f t="shared" si="2"/>
        <v>208.77800000000002</v>
      </c>
      <c r="R22" s="36">
        <v>46.882</v>
      </c>
      <c r="S22" s="37">
        <v>39.669</v>
      </c>
      <c r="T22" s="37">
        <v>62.017</v>
      </c>
      <c r="U22" s="37">
        <v>56.27</v>
      </c>
      <c r="V22" s="55">
        <f t="shared" si="3"/>
        <v>204.838</v>
      </c>
      <c r="W22" s="45"/>
    </row>
    <row r="23" spans="1:23" ht="15">
      <c r="A23" s="57">
        <v>19</v>
      </c>
      <c r="B23" s="22">
        <v>49</v>
      </c>
      <c r="C23" s="23" t="s">
        <v>112</v>
      </c>
      <c r="D23" s="47" t="s">
        <v>73</v>
      </c>
      <c r="E23" s="22" t="s">
        <v>27</v>
      </c>
      <c r="F23" s="23" t="s">
        <v>40</v>
      </c>
      <c r="G23" s="54">
        <f t="shared" si="0"/>
        <v>662.625</v>
      </c>
      <c r="H23" s="36">
        <v>52.144</v>
      </c>
      <c r="I23" s="37">
        <v>44.681</v>
      </c>
      <c r="J23" s="37">
        <v>66.502</v>
      </c>
      <c r="K23" s="37">
        <v>60.8</v>
      </c>
      <c r="L23" s="55">
        <f t="shared" si="1"/>
        <v>224.127</v>
      </c>
      <c r="M23" s="40">
        <v>52.286</v>
      </c>
      <c r="N23" s="37">
        <v>42.081</v>
      </c>
      <c r="O23" s="37">
        <v>67.049</v>
      </c>
      <c r="P23" s="37">
        <v>59.917</v>
      </c>
      <c r="Q23" s="55">
        <f t="shared" si="2"/>
        <v>221.333</v>
      </c>
      <c r="R23" s="36">
        <v>49.736</v>
      </c>
      <c r="S23" s="37">
        <v>41.571</v>
      </c>
      <c r="T23" s="37">
        <v>66.579</v>
      </c>
      <c r="U23" s="37">
        <v>59.279</v>
      </c>
      <c r="V23" s="55">
        <f t="shared" si="3"/>
        <v>217.16499999999996</v>
      </c>
      <c r="W23" s="44"/>
    </row>
    <row r="24" spans="1:23" ht="15">
      <c r="A24" s="57">
        <v>20</v>
      </c>
      <c r="B24" s="22">
        <v>38</v>
      </c>
      <c r="C24" s="23" t="s">
        <v>91</v>
      </c>
      <c r="D24" s="47" t="s">
        <v>92</v>
      </c>
      <c r="E24" s="22" t="s">
        <v>36</v>
      </c>
      <c r="F24" s="23" t="s">
        <v>47</v>
      </c>
      <c r="G24" s="54">
        <f t="shared" si="0"/>
        <v>664.857</v>
      </c>
      <c r="H24" s="50">
        <v>54.707</v>
      </c>
      <c r="I24" s="51">
        <v>42.863</v>
      </c>
      <c r="J24" s="51">
        <v>67.049</v>
      </c>
      <c r="K24" s="51">
        <v>66.167</v>
      </c>
      <c r="L24" s="55">
        <f t="shared" si="1"/>
        <v>230.786</v>
      </c>
      <c r="M24" s="52">
        <v>51.145</v>
      </c>
      <c r="N24" s="51">
        <v>42.244</v>
      </c>
      <c r="O24" s="51">
        <v>65.6</v>
      </c>
      <c r="P24" s="51">
        <v>60.739</v>
      </c>
      <c r="Q24" s="55">
        <f t="shared" si="2"/>
        <v>219.728</v>
      </c>
      <c r="R24" s="36">
        <v>48.297</v>
      </c>
      <c r="S24" s="37">
        <v>42.403</v>
      </c>
      <c r="T24" s="37">
        <v>64.004</v>
      </c>
      <c r="U24" s="37">
        <v>59.639</v>
      </c>
      <c r="V24" s="55">
        <f t="shared" si="3"/>
        <v>214.34300000000002</v>
      </c>
      <c r="W24" s="44"/>
    </row>
    <row r="25" spans="1:23" ht="15">
      <c r="A25" s="57">
        <v>21</v>
      </c>
      <c r="B25" s="22">
        <v>35</v>
      </c>
      <c r="C25" s="23" t="s">
        <v>88</v>
      </c>
      <c r="D25" s="47" t="s">
        <v>39</v>
      </c>
      <c r="E25" s="22" t="s">
        <v>26</v>
      </c>
      <c r="F25" s="23" t="s">
        <v>40</v>
      </c>
      <c r="G25" s="54">
        <f t="shared" si="0"/>
        <v>666.018</v>
      </c>
      <c r="H25" s="36">
        <v>51.468</v>
      </c>
      <c r="I25" s="37">
        <v>43.093</v>
      </c>
      <c r="J25" s="37">
        <v>68.449</v>
      </c>
      <c r="K25" s="37">
        <v>60.177</v>
      </c>
      <c r="L25" s="55">
        <f t="shared" si="1"/>
        <v>223.18699999999998</v>
      </c>
      <c r="M25" s="40">
        <v>52.715</v>
      </c>
      <c r="N25" s="37">
        <v>41.668</v>
      </c>
      <c r="O25" s="37">
        <v>64.746</v>
      </c>
      <c r="P25" s="37">
        <v>58.864</v>
      </c>
      <c r="Q25" s="55">
        <f t="shared" si="2"/>
        <v>217.99300000000002</v>
      </c>
      <c r="R25" s="36">
        <v>50.246</v>
      </c>
      <c r="S25" s="37">
        <v>43.029</v>
      </c>
      <c r="T25" s="37">
        <v>71.795</v>
      </c>
      <c r="U25" s="37">
        <v>59.768</v>
      </c>
      <c r="V25" s="55">
        <f t="shared" si="3"/>
        <v>224.838</v>
      </c>
      <c r="W25" s="44"/>
    </row>
    <row r="26" spans="1:23" ht="15">
      <c r="A26" s="57">
        <v>22</v>
      </c>
      <c r="B26" s="22">
        <v>6</v>
      </c>
      <c r="C26" s="23" t="s">
        <v>50</v>
      </c>
      <c r="D26" s="47" t="s">
        <v>43</v>
      </c>
      <c r="E26" s="22" t="s">
        <v>27</v>
      </c>
      <c r="F26" s="23" t="s">
        <v>40</v>
      </c>
      <c r="G26" s="54">
        <f t="shared" si="0"/>
        <v>666.057</v>
      </c>
      <c r="H26" s="36">
        <v>51.064</v>
      </c>
      <c r="I26" s="37">
        <v>45.648</v>
      </c>
      <c r="J26" s="37">
        <v>66.343</v>
      </c>
      <c r="K26" s="37">
        <v>61.67</v>
      </c>
      <c r="L26" s="55">
        <f t="shared" si="1"/>
        <v>224.72500000000002</v>
      </c>
      <c r="M26" s="40">
        <v>52.575</v>
      </c>
      <c r="N26" s="37">
        <v>42.789</v>
      </c>
      <c r="O26" s="37">
        <v>67.901</v>
      </c>
      <c r="P26" s="37">
        <v>61.574</v>
      </c>
      <c r="Q26" s="55">
        <f t="shared" si="2"/>
        <v>224.839</v>
      </c>
      <c r="R26" s="36">
        <v>49.611</v>
      </c>
      <c r="S26" s="37">
        <v>42.241</v>
      </c>
      <c r="T26" s="37">
        <v>64.213</v>
      </c>
      <c r="U26" s="37">
        <v>60.428</v>
      </c>
      <c r="V26" s="55">
        <f t="shared" si="3"/>
        <v>216.493</v>
      </c>
      <c r="W26" s="44"/>
    </row>
    <row r="27" spans="1:23" ht="15">
      <c r="A27" s="57">
        <v>23</v>
      </c>
      <c r="B27" s="22">
        <v>28</v>
      </c>
      <c r="C27" s="23" t="s">
        <v>81</v>
      </c>
      <c r="D27" s="47" t="s">
        <v>39</v>
      </c>
      <c r="E27" s="22" t="s">
        <v>9</v>
      </c>
      <c r="F27" s="23" t="s">
        <v>76</v>
      </c>
      <c r="G27" s="54">
        <f t="shared" si="0"/>
        <v>669.36</v>
      </c>
      <c r="H27" s="36">
        <v>45.83</v>
      </c>
      <c r="I27" s="37">
        <v>39.765</v>
      </c>
      <c r="J27" s="37">
        <v>66.149</v>
      </c>
      <c r="K27" s="37">
        <v>64.67</v>
      </c>
      <c r="L27" s="55">
        <f t="shared" si="1"/>
        <v>216.414</v>
      </c>
      <c r="M27" s="40">
        <v>51.135</v>
      </c>
      <c r="N27" s="37">
        <v>38.55</v>
      </c>
      <c r="O27" s="37">
        <v>59.894</v>
      </c>
      <c r="P27" s="37">
        <v>106.877</v>
      </c>
      <c r="Q27" s="55">
        <f t="shared" si="2"/>
        <v>256.456</v>
      </c>
      <c r="R27" s="36">
        <v>45.09</v>
      </c>
      <c r="S27" s="37">
        <v>38.21</v>
      </c>
      <c r="T27" s="37">
        <v>58.89</v>
      </c>
      <c r="U27" s="37">
        <v>54.3</v>
      </c>
      <c r="V27" s="55">
        <f t="shared" si="3"/>
        <v>196.49</v>
      </c>
      <c r="W27" s="44"/>
    </row>
    <row r="28" spans="1:23" ht="15">
      <c r="A28" s="57">
        <v>24</v>
      </c>
      <c r="B28" s="22">
        <v>37</v>
      </c>
      <c r="C28" s="23" t="s">
        <v>90</v>
      </c>
      <c r="D28" s="47" t="s">
        <v>39</v>
      </c>
      <c r="E28" s="22" t="s">
        <v>36</v>
      </c>
      <c r="F28" s="23" t="s">
        <v>47</v>
      </c>
      <c r="G28" s="54">
        <f t="shared" si="0"/>
        <v>673.103</v>
      </c>
      <c r="H28" s="36">
        <v>51.509</v>
      </c>
      <c r="I28" s="37">
        <v>46.38</v>
      </c>
      <c r="J28" s="37">
        <v>67.926</v>
      </c>
      <c r="K28" s="37">
        <v>63.285</v>
      </c>
      <c r="L28" s="55">
        <f t="shared" si="1"/>
        <v>229.1</v>
      </c>
      <c r="M28" s="40">
        <v>49.692</v>
      </c>
      <c r="N28" s="37">
        <v>41.545</v>
      </c>
      <c r="O28" s="37">
        <v>67.204</v>
      </c>
      <c r="P28" s="37">
        <v>64.095</v>
      </c>
      <c r="Q28" s="55">
        <f t="shared" si="2"/>
        <v>222.53599999999997</v>
      </c>
      <c r="R28" s="36">
        <v>48.432</v>
      </c>
      <c r="S28" s="37">
        <v>43.546</v>
      </c>
      <c r="T28" s="37">
        <v>66.18</v>
      </c>
      <c r="U28" s="37">
        <v>63.309</v>
      </c>
      <c r="V28" s="55">
        <f t="shared" si="3"/>
        <v>221.467</v>
      </c>
      <c r="W28" s="44"/>
    </row>
    <row r="29" spans="1:23" ht="15">
      <c r="A29" s="57">
        <v>25</v>
      </c>
      <c r="B29" s="22">
        <v>33</v>
      </c>
      <c r="C29" s="23" t="s">
        <v>86</v>
      </c>
      <c r="D29" s="47" t="s">
        <v>39</v>
      </c>
      <c r="E29" s="22" t="s">
        <v>9</v>
      </c>
      <c r="F29" s="23" t="s">
        <v>68</v>
      </c>
      <c r="G29" s="54">
        <f t="shared" si="0"/>
        <v>676.806</v>
      </c>
      <c r="H29" s="36">
        <v>54.73</v>
      </c>
      <c r="I29" s="37">
        <v>44.873</v>
      </c>
      <c r="J29" s="37">
        <v>70.904</v>
      </c>
      <c r="K29" s="37">
        <v>66.635</v>
      </c>
      <c r="L29" s="55">
        <f t="shared" si="1"/>
        <v>237.142</v>
      </c>
      <c r="M29" s="40">
        <v>56.668</v>
      </c>
      <c r="N29" s="37">
        <v>40.791</v>
      </c>
      <c r="O29" s="37">
        <v>66.589</v>
      </c>
      <c r="P29" s="37">
        <v>58.423</v>
      </c>
      <c r="Q29" s="55">
        <f t="shared" si="2"/>
        <v>222.471</v>
      </c>
      <c r="R29" s="36">
        <v>55.888</v>
      </c>
      <c r="S29" s="37">
        <v>41.589</v>
      </c>
      <c r="T29" s="37">
        <v>64.58</v>
      </c>
      <c r="U29" s="37">
        <v>55.136</v>
      </c>
      <c r="V29" s="55">
        <f t="shared" si="3"/>
        <v>217.193</v>
      </c>
      <c r="W29" s="53"/>
    </row>
    <row r="30" spans="1:23" ht="15">
      <c r="A30" s="57">
        <v>26</v>
      </c>
      <c r="B30" s="22">
        <v>1</v>
      </c>
      <c r="C30" s="23" t="s">
        <v>38</v>
      </c>
      <c r="D30" s="47" t="s">
        <v>39</v>
      </c>
      <c r="E30" s="22" t="s">
        <v>27</v>
      </c>
      <c r="F30" s="23" t="s">
        <v>40</v>
      </c>
      <c r="G30" s="54">
        <f t="shared" si="0"/>
        <v>695.664</v>
      </c>
      <c r="H30" s="36">
        <v>53.476</v>
      </c>
      <c r="I30" s="37">
        <v>49.619</v>
      </c>
      <c r="J30" s="37">
        <v>73.657</v>
      </c>
      <c r="K30" s="37">
        <v>65.207</v>
      </c>
      <c r="L30" s="55">
        <f t="shared" si="1"/>
        <v>241.959</v>
      </c>
      <c r="M30" s="40">
        <v>51.757</v>
      </c>
      <c r="N30" s="37">
        <v>46.188</v>
      </c>
      <c r="O30" s="37">
        <v>71.047</v>
      </c>
      <c r="P30" s="37">
        <v>61.208</v>
      </c>
      <c r="Q30" s="55">
        <f t="shared" si="2"/>
        <v>230.2</v>
      </c>
      <c r="R30" s="36">
        <v>49.848</v>
      </c>
      <c r="S30" s="37">
        <v>43.268</v>
      </c>
      <c r="T30" s="37">
        <v>69.47</v>
      </c>
      <c r="U30" s="37">
        <v>60.919</v>
      </c>
      <c r="V30" s="55">
        <f t="shared" si="3"/>
        <v>223.505</v>
      </c>
      <c r="W30" s="44"/>
    </row>
    <row r="31" spans="1:23" ht="15">
      <c r="A31" s="57">
        <v>27</v>
      </c>
      <c r="B31" s="22">
        <v>7</v>
      </c>
      <c r="C31" s="23" t="s">
        <v>51</v>
      </c>
      <c r="D31" s="47" t="s">
        <v>46</v>
      </c>
      <c r="E31" s="22" t="s">
        <v>36</v>
      </c>
      <c r="F31" s="23" t="s">
        <v>44</v>
      </c>
      <c r="G31" s="54">
        <f t="shared" si="0"/>
        <v>703.613</v>
      </c>
      <c r="H31" s="36">
        <v>53.818</v>
      </c>
      <c r="I31" s="37">
        <v>47.046</v>
      </c>
      <c r="J31" s="37">
        <v>70.166</v>
      </c>
      <c r="K31" s="37">
        <v>64.612</v>
      </c>
      <c r="L31" s="55">
        <f t="shared" si="1"/>
        <v>235.642</v>
      </c>
      <c r="M31" s="40">
        <v>50.054</v>
      </c>
      <c r="N31" s="37">
        <v>45.621</v>
      </c>
      <c r="O31" s="37">
        <v>73.841</v>
      </c>
      <c r="P31" s="37">
        <v>68.081</v>
      </c>
      <c r="Q31" s="55">
        <f t="shared" si="2"/>
        <v>237.59700000000004</v>
      </c>
      <c r="R31" s="36">
        <v>49.856</v>
      </c>
      <c r="S31" s="37">
        <v>44.173</v>
      </c>
      <c r="T31" s="37">
        <v>68.73</v>
      </c>
      <c r="U31" s="37">
        <v>67.615</v>
      </c>
      <c r="V31" s="55">
        <f t="shared" si="3"/>
        <v>230.37400000000002</v>
      </c>
      <c r="W31" s="44"/>
    </row>
    <row r="32" spans="1:23" ht="15">
      <c r="A32" s="57">
        <v>28</v>
      </c>
      <c r="B32" s="22">
        <v>8</v>
      </c>
      <c r="C32" s="23" t="s">
        <v>52</v>
      </c>
      <c r="D32" s="48" t="s">
        <v>43</v>
      </c>
      <c r="E32" s="22" t="s">
        <v>27</v>
      </c>
      <c r="F32" s="46" t="s">
        <v>40</v>
      </c>
      <c r="G32" s="54">
        <f t="shared" si="0"/>
        <v>703.827</v>
      </c>
      <c r="H32" s="36">
        <v>55.19</v>
      </c>
      <c r="I32" s="37">
        <v>43.652</v>
      </c>
      <c r="J32" s="37">
        <v>71.785</v>
      </c>
      <c r="K32" s="37">
        <v>63.972</v>
      </c>
      <c r="L32" s="55">
        <f t="shared" si="1"/>
        <v>234.59900000000002</v>
      </c>
      <c r="M32" s="40">
        <v>55.415</v>
      </c>
      <c r="N32" s="37">
        <v>47.816</v>
      </c>
      <c r="O32" s="37">
        <v>70.469</v>
      </c>
      <c r="P32" s="37">
        <v>61.844</v>
      </c>
      <c r="Q32" s="55">
        <f t="shared" si="2"/>
        <v>235.54399999999998</v>
      </c>
      <c r="R32" s="36">
        <v>51.275</v>
      </c>
      <c r="S32" s="37">
        <v>44.582</v>
      </c>
      <c r="T32" s="37">
        <v>72.954</v>
      </c>
      <c r="U32" s="37">
        <v>64.873</v>
      </c>
      <c r="V32" s="55">
        <f t="shared" si="3"/>
        <v>233.68399999999997</v>
      </c>
      <c r="W32" s="44"/>
    </row>
    <row r="33" spans="1:23" ht="15">
      <c r="A33" s="57">
        <v>29</v>
      </c>
      <c r="B33" s="22">
        <v>52</v>
      </c>
      <c r="C33" s="23" t="s">
        <v>114</v>
      </c>
      <c r="D33" s="47" t="s">
        <v>43</v>
      </c>
      <c r="E33" s="22" t="s">
        <v>27</v>
      </c>
      <c r="F33" s="23" t="s">
        <v>66</v>
      </c>
      <c r="G33" s="54">
        <f t="shared" si="0"/>
        <v>708.401</v>
      </c>
      <c r="H33" s="36">
        <v>55.609</v>
      </c>
      <c r="I33" s="37">
        <v>48.604</v>
      </c>
      <c r="J33" s="37">
        <v>73.523</v>
      </c>
      <c r="K33" s="37">
        <v>64.586</v>
      </c>
      <c r="L33" s="55">
        <f t="shared" si="1"/>
        <v>242.322</v>
      </c>
      <c r="M33" s="40">
        <v>55.176</v>
      </c>
      <c r="N33" s="37">
        <v>46.424</v>
      </c>
      <c r="O33" s="37">
        <v>69.499</v>
      </c>
      <c r="P33" s="37">
        <v>62.385</v>
      </c>
      <c r="Q33" s="55">
        <f t="shared" si="2"/>
        <v>233.48399999999998</v>
      </c>
      <c r="R33" s="36">
        <v>53.202</v>
      </c>
      <c r="S33" s="37">
        <v>45.173</v>
      </c>
      <c r="T33" s="37">
        <v>68.244</v>
      </c>
      <c r="U33" s="37">
        <v>65.976</v>
      </c>
      <c r="V33" s="55">
        <f t="shared" si="3"/>
        <v>232.595</v>
      </c>
      <c r="W33" s="44"/>
    </row>
    <row r="34" spans="1:23" ht="15">
      <c r="A34" s="57">
        <v>30</v>
      </c>
      <c r="B34" s="22">
        <v>39</v>
      </c>
      <c r="C34" s="23" t="s">
        <v>93</v>
      </c>
      <c r="D34" s="48" t="s">
        <v>92</v>
      </c>
      <c r="E34" s="22" t="s">
        <v>36</v>
      </c>
      <c r="F34" s="46" t="s">
        <v>47</v>
      </c>
      <c r="G34" s="54">
        <f t="shared" si="0"/>
        <v>716.683</v>
      </c>
      <c r="H34" s="36">
        <v>57.057</v>
      </c>
      <c r="I34" s="37">
        <v>45.654</v>
      </c>
      <c r="J34" s="37">
        <v>72.087</v>
      </c>
      <c r="K34" s="37">
        <v>64.176</v>
      </c>
      <c r="L34" s="55">
        <f t="shared" si="1"/>
        <v>238.974</v>
      </c>
      <c r="M34" s="40">
        <v>56.82</v>
      </c>
      <c r="N34" s="37">
        <v>44.934</v>
      </c>
      <c r="O34" s="37">
        <v>74.451</v>
      </c>
      <c r="P34" s="37">
        <v>65.499</v>
      </c>
      <c r="Q34" s="55">
        <f t="shared" si="2"/>
        <v>241.70399999999998</v>
      </c>
      <c r="R34" s="36">
        <v>60.023</v>
      </c>
      <c r="S34" s="37">
        <v>43.684</v>
      </c>
      <c r="T34" s="37">
        <v>68.783</v>
      </c>
      <c r="U34" s="37">
        <v>63.515</v>
      </c>
      <c r="V34" s="55">
        <f t="shared" si="3"/>
        <v>236.005</v>
      </c>
      <c r="W34" s="44"/>
    </row>
    <row r="35" spans="1:23" ht="15">
      <c r="A35" s="57">
        <v>31</v>
      </c>
      <c r="B35" s="22">
        <v>56</v>
      </c>
      <c r="C35" s="23" t="s">
        <v>118</v>
      </c>
      <c r="D35" s="47" t="s">
        <v>73</v>
      </c>
      <c r="E35" s="22" t="s">
        <v>26</v>
      </c>
      <c r="F35" s="23" t="s">
        <v>98</v>
      </c>
      <c r="G35" s="54">
        <f t="shared" si="0"/>
        <v>719.924</v>
      </c>
      <c r="H35" s="36">
        <v>53.674</v>
      </c>
      <c r="I35" s="37">
        <v>45.688</v>
      </c>
      <c r="J35" s="37">
        <v>79.809</v>
      </c>
      <c r="K35" s="37">
        <v>62.449</v>
      </c>
      <c r="L35" s="55">
        <f t="shared" si="1"/>
        <v>241.62</v>
      </c>
      <c r="M35" s="36">
        <v>54.083</v>
      </c>
      <c r="N35" s="37">
        <v>46.618</v>
      </c>
      <c r="O35" s="37">
        <v>78.421</v>
      </c>
      <c r="P35" s="37">
        <v>64.465</v>
      </c>
      <c r="Q35" s="55">
        <f t="shared" si="2"/>
        <v>243.58700000000002</v>
      </c>
      <c r="R35" s="36">
        <v>59.24</v>
      </c>
      <c r="S35" s="37">
        <v>43.928</v>
      </c>
      <c r="T35" s="37">
        <v>70.645</v>
      </c>
      <c r="U35" s="37">
        <v>60.904</v>
      </c>
      <c r="V35" s="55">
        <f t="shared" si="3"/>
        <v>234.71699999999998</v>
      </c>
      <c r="W35" s="53"/>
    </row>
    <row r="36" spans="1:23" ht="15">
      <c r="A36" s="57">
        <v>32</v>
      </c>
      <c r="B36" s="22">
        <v>10</v>
      </c>
      <c r="C36" s="23" t="s">
        <v>54</v>
      </c>
      <c r="D36" s="47" t="s">
        <v>46</v>
      </c>
      <c r="E36" s="22" t="s">
        <v>37</v>
      </c>
      <c r="F36" s="23" t="s">
        <v>40</v>
      </c>
      <c r="G36" s="54">
        <f t="shared" si="0"/>
        <v>728.083</v>
      </c>
      <c r="H36" s="36">
        <v>60.297</v>
      </c>
      <c r="I36" s="37">
        <v>46.427</v>
      </c>
      <c r="J36" s="37">
        <v>72.229</v>
      </c>
      <c r="K36" s="37">
        <v>66.651</v>
      </c>
      <c r="L36" s="55">
        <f t="shared" si="1"/>
        <v>245.60399999999998</v>
      </c>
      <c r="M36" s="36">
        <v>58.877</v>
      </c>
      <c r="N36" s="37">
        <v>47.416</v>
      </c>
      <c r="O36" s="37">
        <v>70.465</v>
      </c>
      <c r="P36" s="37">
        <v>64.742</v>
      </c>
      <c r="Q36" s="55">
        <f t="shared" si="2"/>
        <v>241.5</v>
      </c>
      <c r="R36" s="36">
        <v>55.806</v>
      </c>
      <c r="S36" s="37">
        <v>46.891</v>
      </c>
      <c r="T36" s="37">
        <v>72.109</v>
      </c>
      <c r="U36" s="37">
        <v>66.173</v>
      </c>
      <c r="V36" s="55">
        <f t="shared" si="3"/>
        <v>240.97899999999998</v>
      </c>
      <c r="W36" s="44"/>
    </row>
    <row r="37" spans="1:23" ht="15">
      <c r="A37" s="57">
        <v>33</v>
      </c>
      <c r="B37" s="22">
        <v>21</v>
      </c>
      <c r="C37" s="23" t="s">
        <v>72</v>
      </c>
      <c r="D37" s="47" t="s">
        <v>73</v>
      </c>
      <c r="E37" s="22" t="s">
        <v>27</v>
      </c>
      <c r="F37" s="23" t="s">
        <v>40</v>
      </c>
      <c r="G37" s="54">
        <f t="shared" si="0"/>
        <v>751.2760000000001</v>
      </c>
      <c r="H37" s="36">
        <v>63.203</v>
      </c>
      <c r="I37" s="37">
        <v>47.204</v>
      </c>
      <c r="J37" s="37">
        <v>74.289</v>
      </c>
      <c r="K37" s="37">
        <v>70.993</v>
      </c>
      <c r="L37" s="55">
        <f t="shared" si="1"/>
        <v>255.68900000000002</v>
      </c>
      <c r="M37" s="36">
        <v>56.398</v>
      </c>
      <c r="N37" s="37">
        <v>50.251</v>
      </c>
      <c r="O37" s="37">
        <v>75.616</v>
      </c>
      <c r="P37" s="37">
        <v>65.454</v>
      </c>
      <c r="Q37" s="55">
        <f t="shared" si="2"/>
        <v>247.719</v>
      </c>
      <c r="R37" s="36">
        <v>55.423</v>
      </c>
      <c r="S37" s="37">
        <v>49.763</v>
      </c>
      <c r="T37" s="37">
        <v>78.071</v>
      </c>
      <c r="U37" s="37">
        <v>64.611</v>
      </c>
      <c r="V37" s="55">
        <f t="shared" si="3"/>
        <v>247.868</v>
      </c>
      <c r="W37" s="44"/>
    </row>
    <row r="38" spans="1:23" ht="15">
      <c r="A38" s="57">
        <v>34</v>
      </c>
      <c r="B38" s="22">
        <v>2</v>
      </c>
      <c r="C38" s="23" t="s">
        <v>41</v>
      </c>
      <c r="D38" s="47" t="s">
        <v>39</v>
      </c>
      <c r="E38" s="22" t="s">
        <v>27</v>
      </c>
      <c r="F38" s="23" t="s">
        <v>97</v>
      </c>
      <c r="G38" s="54">
        <f t="shared" si="0"/>
        <v>753.921</v>
      </c>
      <c r="H38" s="36">
        <v>61.24</v>
      </c>
      <c r="I38" s="37">
        <v>49.638</v>
      </c>
      <c r="J38" s="37">
        <v>75.39</v>
      </c>
      <c r="K38" s="37">
        <v>72.284</v>
      </c>
      <c r="L38" s="55">
        <f t="shared" si="1"/>
        <v>258.552</v>
      </c>
      <c r="M38" s="36">
        <v>54.202</v>
      </c>
      <c r="N38" s="37">
        <v>50.687</v>
      </c>
      <c r="O38" s="37">
        <v>73.444</v>
      </c>
      <c r="P38" s="37">
        <v>70.056</v>
      </c>
      <c r="Q38" s="55">
        <f t="shared" si="2"/>
        <v>248.389</v>
      </c>
      <c r="R38" s="36">
        <v>55.984</v>
      </c>
      <c r="S38" s="37">
        <v>51.882</v>
      </c>
      <c r="T38" s="37">
        <v>73.75</v>
      </c>
      <c r="U38" s="37">
        <v>65.364</v>
      </c>
      <c r="V38" s="55">
        <f t="shared" si="3"/>
        <v>246.98</v>
      </c>
      <c r="W38" s="44"/>
    </row>
    <row r="39" spans="1:23" ht="15">
      <c r="A39" s="57">
        <v>35</v>
      </c>
      <c r="B39" s="22">
        <v>45</v>
      </c>
      <c r="C39" s="23" t="s">
        <v>107</v>
      </c>
      <c r="D39" s="47" t="s">
        <v>104</v>
      </c>
      <c r="E39" s="22" t="s">
        <v>27</v>
      </c>
      <c r="F39" s="23" t="s">
        <v>40</v>
      </c>
      <c r="G39" s="54">
        <f t="shared" si="0"/>
        <v>775.098</v>
      </c>
      <c r="H39" s="50">
        <v>58.07</v>
      </c>
      <c r="I39" s="51">
        <v>60.539</v>
      </c>
      <c r="J39" s="51">
        <v>76.535</v>
      </c>
      <c r="K39" s="51">
        <v>74.033</v>
      </c>
      <c r="L39" s="55">
        <f t="shared" si="1"/>
        <v>269.177</v>
      </c>
      <c r="M39" s="50">
        <v>67.765</v>
      </c>
      <c r="N39" s="51">
        <v>47.207</v>
      </c>
      <c r="O39" s="51">
        <v>72.495</v>
      </c>
      <c r="P39" s="51">
        <v>69.529</v>
      </c>
      <c r="Q39" s="55">
        <f t="shared" si="2"/>
        <v>256.996</v>
      </c>
      <c r="R39" s="36">
        <v>61.43</v>
      </c>
      <c r="S39" s="37">
        <v>49.866</v>
      </c>
      <c r="T39" s="37">
        <v>72.604</v>
      </c>
      <c r="U39" s="37">
        <v>65.025</v>
      </c>
      <c r="V39" s="55">
        <f t="shared" si="3"/>
        <v>248.92499999999998</v>
      </c>
      <c r="W39" s="44"/>
    </row>
    <row r="40" spans="1:23" ht="15">
      <c r="A40" s="57">
        <v>36</v>
      </c>
      <c r="B40" s="22">
        <v>47</v>
      </c>
      <c r="C40" s="23" t="s">
        <v>109</v>
      </c>
      <c r="D40" s="47" t="s">
        <v>104</v>
      </c>
      <c r="E40" s="22" t="s">
        <v>27</v>
      </c>
      <c r="F40" s="23" t="s">
        <v>40</v>
      </c>
      <c r="G40" s="54">
        <f t="shared" si="0"/>
        <v>776.1320000000001</v>
      </c>
      <c r="H40" s="36">
        <v>66.715</v>
      </c>
      <c r="I40" s="37">
        <v>55.436</v>
      </c>
      <c r="J40" s="37">
        <v>80.33</v>
      </c>
      <c r="K40" s="37">
        <v>70.39</v>
      </c>
      <c r="L40" s="55">
        <f t="shared" si="1"/>
        <v>272.871</v>
      </c>
      <c r="M40" s="36">
        <v>61.182</v>
      </c>
      <c r="N40" s="37">
        <v>50.788</v>
      </c>
      <c r="O40" s="37">
        <v>79.983</v>
      </c>
      <c r="P40" s="37">
        <v>67.142</v>
      </c>
      <c r="Q40" s="55">
        <f t="shared" si="2"/>
        <v>259.095</v>
      </c>
      <c r="R40" s="36">
        <v>56.399</v>
      </c>
      <c r="S40" s="37">
        <v>48.429</v>
      </c>
      <c r="T40" s="37">
        <v>73.079</v>
      </c>
      <c r="U40" s="37">
        <v>66.259</v>
      </c>
      <c r="V40" s="55">
        <f t="shared" si="3"/>
        <v>244.166</v>
      </c>
      <c r="W40" s="44"/>
    </row>
    <row r="41" spans="1:23" ht="15">
      <c r="A41" s="57">
        <v>37</v>
      </c>
      <c r="B41" s="22">
        <v>46</v>
      </c>
      <c r="C41" s="23" t="s">
        <v>108</v>
      </c>
      <c r="D41" s="47" t="s">
        <v>104</v>
      </c>
      <c r="E41" s="22" t="s">
        <v>27</v>
      </c>
      <c r="F41" s="23" t="s">
        <v>40</v>
      </c>
      <c r="G41" s="54">
        <f t="shared" si="0"/>
        <v>802.3159999999999</v>
      </c>
      <c r="H41" s="36">
        <v>62.575</v>
      </c>
      <c r="I41" s="37">
        <v>55.626</v>
      </c>
      <c r="J41" s="37">
        <v>83.188</v>
      </c>
      <c r="K41" s="37">
        <v>73.372</v>
      </c>
      <c r="L41" s="55">
        <f t="shared" si="1"/>
        <v>274.761</v>
      </c>
      <c r="M41" s="36">
        <v>62.777</v>
      </c>
      <c r="N41" s="37">
        <v>49.607</v>
      </c>
      <c r="O41" s="37">
        <v>84.95</v>
      </c>
      <c r="P41" s="37">
        <v>71.542</v>
      </c>
      <c r="Q41" s="55">
        <f t="shared" si="2"/>
        <v>268.876</v>
      </c>
      <c r="R41" s="36">
        <v>61.01</v>
      </c>
      <c r="S41" s="37">
        <v>52.635</v>
      </c>
      <c r="T41" s="37">
        <v>76.81</v>
      </c>
      <c r="U41" s="37">
        <v>68.224</v>
      </c>
      <c r="V41" s="55">
        <f t="shared" si="3"/>
        <v>258.679</v>
      </c>
      <c r="W41" s="44"/>
    </row>
    <row r="42" spans="1:23" ht="15">
      <c r="A42" s="57">
        <v>38</v>
      </c>
      <c r="B42" s="22">
        <v>54</v>
      </c>
      <c r="C42" s="23" t="s">
        <v>116</v>
      </c>
      <c r="D42" s="47" t="s">
        <v>46</v>
      </c>
      <c r="E42" s="22" t="s">
        <v>37</v>
      </c>
      <c r="F42" s="23" t="s">
        <v>40</v>
      </c>
      <c r="G42" s="54">
        <f t="shared" si="0"/>
        <v>813.437</v>
      </c>
      <c r="H42" s="36">
        <v>65.034</v>
      </c>
      <c r="I42" s="37">
        <v>53.71</v>
      </c>
      <c r="J42" s="37">
        <v>82.321</v>
      </c>
      <c r="K42" s="37">
        <v>73.099</v>
      </c>
      <c r="L42" s="55">
        <f t="shared" si="1"/>
        <v>274.164</v>
      </c>
      <c r="M42" s="36">
        <v>56.676</v>
      </c>
      <c r="N42" s="37">
        <v>52.513</v>
      </c>
      <c r="O42" s="37">
        <v>86.494</v>
      </c>
      <c r="P42" s="37">
        <v>74.055</v>
      </c>
      <c r="Q42" s="55">
        <f t="shared" si="2"/>
        <v>269.738</v>
      </c>
      <c r="R42" s="36">
        <v>62.574</v>
      </c>
      <c r="S42" s="37">
        <v>53.839</v>
      </c>
      <c r="T42" s="37">
        <v>80.824</v>
      </c>
      <c r="U42" s="37">
        <v>72.298</v>
      </c>
      <c r="V42" s="55">
        <f t="shared" si="3"/>
        <v>269.53499999999997</v>
      </c>
      <c r="W42" s="44"/>
    </row>
    <row r="43" spans="1:23" ht="15">
      <c r="A43" s="57">
        <v>39</v>
      </c>
      <c r="B43" s="22">
        <v>53</v>
      </c>
      <c r="C43" s="23" t="s">
        <v>115</v>
      </c>
      <c r="D43" s="47" t="s">
        <v>46</v>
      </c>
      <c r="E43" s="22" t="s">
        <v>27</v>
      </c>
      <c r="F43" s="23" t="s">
        <v>66</v>
      </c>
      <c r="G43" s="54">
        <f t="shared" si="0"/>
        <v>818.8430000000001</v>
      </c>
      <c r="H43" s="36">
        <v>87.749</v>
      </c>
      <c r="I43" s="37">
        <v>54.801</v>
      </c>
      <c r="J43" s="37">
        <v>86.642</v>
      </c>
      <c r="K43" s="37">
        <v>74.636</v>
      </c>
      <c r="L43" s="55">
        <f t="shared" si="1"/>
        <v>303.828</v>
      </c>
      <c r="M43" s="36">
        <v>62.344</v>
      </c>
      <c r="N43" s="37">
        <v>53.352</v>
      </c>
      <c r="O43" s="37">
        <v>81.54</v>
      </c>
      <c r="P43" s="37">
        <v>68.412</v>
      </c>
      <c r="Q43" s="55">
        <f t="shared" si="2"/>
        <v>265.648</v>
      </c>
      <c r="R43" s="36">
        <v>57.388</v>
      </c>
      <c r="S43" s="37">
        <v>50.617</v>
      </c>
      <c r="T43" s="37">
        <v>75.836</v>
      </c>
      <c r="U43" s="37">
        <v>65.526</v>
      </c>
      <c r="V43" s="55">
        <f t="shared" si="3"/>
        <v>249.36700000000002</v>
      </c>
      <c r="W43" s="44"/>
    </row>
    <row r="44" spans="1:23" ht="15">
      <c r="A44" s="57">
        <v>40</v>
      </c>
      <c r="B44" s="22">
        <v>25</v>
      </c>
      <c r="C44" s="23" t="s">
        <v>78</v>
      </c>
      <c r="D44" s="47" t="s">
        <v>43</v>
      </c>
      <c r="E44" s="22" t="s">
        <v>37</v>
      </c>
      <c r="F44" s="23" t="s">
        <v>44</v>
      </c>
      <c r="G44" s="54">
        <f t="shared" si="0"/>
        <v>909.786</v>
      </c>
      <c r="H44" s="36">
        <v>72.921</v>
      </c>
      <c r="I44" s="37">
        <v>61.621</v>
      </c>
      <c r="J44" s="37">
        <v>92.323</v>
      </c>
      <c r="K44" s="37">
        <v>80.381</v>
      </c>
      <c r="L44" s="55">
        <f t="shared" si="1"/>
        <v>307.246</v>
      </c>
      <c r="M44" s="36">
        <v>65.716</v>
      </c>
      <c r="N44" s="37">
        <v>55.484</v>
      </c>
      <c r="O44" s="37">
        <v>90.996</v>
      </c>
      <c r="P44" s="37">
        <v>82.416</v>
      </c>
      <c r="Q44" s="55">
        <f t="shared" si="2"/>
        <v>294.61199999999997</v>
      </c>
      <c r="R44" s="36">
        <v>65.767</v>
      </c>
      <c r="S44" s="37">
        <v>57.55</v>
      </c>
      <c r="T44" s="37">
        <v>99.237</v>
      </c>
      <c r="U44" s="37">
        <v>85.374</v>
      </c>
      <c r="V44" s="55">
        <f t="shared" si="3"/>
        <v>307.928</v>
      </c>
      <c r="W44" s="44"/>
    </row>
    <row r="45" spans="1:23" ht="15">
      <c r="A45" s="57">
        <v>41</v>
      </c>
      <c r="B45" s="22">
        <v>51</v>
      </c>
      <c r="C45" s="23" t="s">
        <v>113</v>
      </c>
      <c r="D45" s="47" t="s">
        <v>46</v>
      </c>
      <c r="E45" s="22" t="s">
        <v>119</v>
      </c>
      <c r="F45" s="23" t="s">
        <v>66</v>
      </c>
      <c r="G45" s="54">
        <f t="shared" si="0"/>
        <v>917.3410000000001</v>
      </c>
      <c r="H45" s="36">
        <v>70.801</v>
      </c>
      <c r="I45" s="37">
        <v>60.39</v>
      </c>
      <c r="J45" s="37">
        <v>92.546</v>
      </c>
      <c r="K45" s="37">
        <v>88.566</v>
      </c>
      <c r="L45" s="55">
        <f t="shared" si="1"/>
        <v>312.303</v>
      </c>
      <c r="M45" s="36">
        <v>67.04</v>
      </c>
      <c r="N45" s="37">
        <v>63.195</v>
      </c>
      <c r="O45" s="37">
        <v>87.4</v>
      </c>
      <c r="P45" s="37">
        <v>91.815</v>
      </c>
      <c r="Q45" s="55">
        <f t="shared" si="2"/>
        <v>309.45000000000005</v>
      </c>
      <c r="R45" s="36">
        <v>67.046</v>
      </c>
      <c r="S45" s="37">
        <v>61.193</v>
      </c>
      <c r="T45" s="37">
        <v>87.488</v>
      </c>
      <c r="U45" s="37">
        <v>79.861</v>
      </c>
      <c r="V45" s="55">
        <f t="shared" si="3"/>
        <v>295.588</v>
      </c>
      <c r="W45" s="44"/>
    </row>
    <row r="46" spans="1:23" ht="15">
      <c r="A46" s="57">
        <v>42</v>
      </c>
      <c r="B46" s="22">
        <v>41</v>
      </c>
      <c r="C46" s="23" t="s">
        <v>95</v>
      </c>
      <c r="D46" s="47" t="s">
        <v>39</v>
      </c>
      <c r="E46" s="22" t="s">
        <v>37</v>
      </c>
      <c r="F46" s="23" t="s">
        <v>44</v>
      </c>
      <c r="G46" s="54">
        <f t="shared" si="0"/>
        <v>1037.9360000000001</v>
      </c>
      <c r="H46" s="36">
        <v>80.26</v>
      </c>
      <c r="I46" s="37">
        <v>64.371</v>
      </c>
      <c r="J46" s="37">
        <v>98.792</v>
      </c>
      <c r="K46" s="37">
        <v>85.921</v>
      </c>
      <c r="L46" s="55">
        <f t="shared" si="1"/>
        <v>329.344</v>
      </c>
      <c r="M46" s="36">
        <v>88.208</v>
      </c>
      <c r="N46" s="37">
        <v>61.884</v>
      </c>
      <c r="O46" s="37">
        <v>102.079</v>
      </c>
      <c r="P46" s="37">
        <v>96.605</v>
      </c>
      <c r="Q46" s="55">
        <f t="shared" si="2"/>
        <v>348.776</v>
      </c>
      <c r="R46" s="36">
        <v>80.616</v>
      </c>
      <c r="S46" s="37">
        <v>76.272</v>
      </c>
      <c r="T46" s="37">
        <v>112.53</v>
      </c>
      <c r="U46" s="37">
        <v>90.398</v>
      </c>
      <c r="V46" s="55">
        <f t="shared" si="3"/>
        <v>359.81600000000003</v>
      </c>
      <c r="W46" s="44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  <row r="297" spans="1:17" ht="15">
      <c r="A297" s="24"/>
      <c r="B297" s="24"/>
      <c r="C297" s="25"/>
      <c r="D297" s="26"/>
      <c r="E297" s="24"/>
      <c r="F297" s="27"/>
      <c r="H297" s="25"/>
      <c r="I297" s="27"/>
      <c r="J297" s="27"/>
      <c r="K297" s="27"/>
      <c r="L297" s="25"/>
      <c r="M297" s="25"/>
      <c r="N297" s="25"/>
      <c r="O297" s="25"/>
      <c r="P297" s="25"/>
      <c r="Q297" s="25"/>
    </row>
    <row r="298" spans="1:17" ht="15">
      <c r="A298" s="24"/>
      <c r="B298" s="24"/>
      <c r="C298" s="25"/>
      <c r="D298" s="26"/>
      <c r="E298" s="24"/>
      <c r="F298" s="27"/>
      <c r="H298" s="25"/>
      <c r="I298" s="27"/>
      <c r="J298" s="27"/>
      <c r="K298" s="27"/>
      <c r="L298" s="25"/>
      <c r="M298" s="25"/>
      <c r="N298" s="25"/>
      <c r="O298" s="25"/>
      <c r="P298" s="25"/>
      <c r="Q298" s="25"/>
    </row>
    <row r="299" spans="1:17" ht="15">
      <c r="A299" s="24"/>
      <c r="B299" s="24"/>
      <c r="C299" s="25"/>
      <c r="D299" s="26"/>
      <c r="E299" s="24"/>
      <c r="F299" s="27"/>
      <c r="H299" s="25"/>
      <c r="I299" s="27"/>
      <c r="J299" s="27"/>
      <c r="K299" s="27"/>
      <c r="L299" s="25"/>
      <c r="M299" s="25"/>
      <c r="N299" s="25"/>
      <c r="O299" s="25"/>
      <c r="P299" s="25"/>
      <c r="Q299" s="25"/>
    </row>
    <row r="300" spans="1:17" ht="15">
      <c r="A300" s="24"/>
      <c r="B300" s="24"/>
      <c r="C300" s="25"/>
      <c r="D300" s="26"/>
      <c r="E300" s="24"/>
      <c r="F300" s="27"/>
      <c r="H300" s="25"/>
      <c r="I300" s="27"/>
      <c r="J300" s="27"/>
      <c r="K300" s="27"/>
      <c r="L300" s="25"/>
      <c r="M300" s="25"/>
      <c r="N300" s="25"/>
      <c r="O300" s="25"/>
      <c r="P300" s="25"/>
      <c r="Q300" s="25"/>
    </row>
    <row r="301" spans="1:17" ht="15">
      <c r="A301" s="24"/>
      <c r="B301" s="24"/>
      <c r="C301" s="25"/>
      <c r="D301" s="26"/>
      <c r="E301" s="24"/>
      <c r="F301" s="27"/>
      <c r="H301" s="25"/>
      <c r="I301" s="27"/>
      <c r="J301" s="27"/>
      <c r="K301" s="27"/>
      <c r="L301" s="25"/>
      <c r="M301" s="25"/>
      <c r="N301" s="25"/>
      <c r="O301" s="25"/>
      <c r="P301" s="25"/>
      <c r="Q301" s="25"/>
    </row>
    <row r="302" spans="1:17" ht="15">
      <c r="A302" s="24"/>
      <c r="B302" s="24"/>
      <c r="C302" s="25"/>
      <c r="D302" s="26"/>
      <c r="E302" s="24"/>
      <c r="F302" s="27"/>
      <c r="H302" s="25"/>
      <c r="I302" s="27"/>
      <c r="J302" s="27"/>
      <c r="K302" s="27"/>
      <c r="L302" s="25"/>
      <c r="M302" s="25"/>
      <c r="N302" s="25"/>
      <c r="O302" s="25"/>
      <c r="P302" s="25"/>
      <c r="Q302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6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121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 aca="true" t="shared" si="0" ref="G5:G40">SUM(L5,Q5,V5)+W5</f>
        <v>582.56</v>
      </c>
      <c r="H5" s="36">
        <v>55.39</v>
      </c>
      <c r="I5" s="37">
        <v>45.4</v>
      </c>
      <c r="J5" s="37">
        <v>46.37</v>
      </c>
      <c r="K5" s="37">
        <v>49.42</v>
      </c>
      <c r="L5" s="55">
        <f aca="true" t="shared" si="1" ref="L5:L40">SUM(H5:K5)</f>
        <v>196.57999999999998</v>
      </c>
      <c r="M5" s="40">
        <v>57.61</v>
      </c>
      <c r="N5" s="37">
        <v>45.5</v>
      </c>
      <c r="O5" s="37">
        <v>45.77</v>
      </c>
      <c r="P5" s="37">
        <v>46.77</v>
      </c>
      <c r="Q5" s="55">
        <f aca="true" t="shared" si="2" ref="Q5:Q40">SUM(M5:P5)</f>
        <v>195.65</v>
      </c>
      <c r="R5" s="36">
        <v>54.81</v>
      </c>
      <c r="S5" s="37">
        <v>43.63</v>
      </c>
      <c r="T5" s="37">
        <v>44.2</v>
      </c>
      <c r="U5" s="37">
        <v>47.69</v>
      </c>
      <c r="V5" s="55">
        <f aca="true" t="shared" si="3" ref="V5:V40">SUM(R5:U5)</f>
        <v>190.32999999999998</v>
      </c>
      <c r="W5" s="44"/>
    </row>
    <row r="6" spans="1:23" ht="15">
      <c r="A6" s="57">
        <v>2</v>
      </c>
      <c r="B6" s="22">
        <v>22</v>
      </c>
      <c r="C6" s="23" t="s">
        <v>74</v>
      </c>
      <c r="D6" s="47" t="s">
        <v>46</v>
      </c>
      <c r="E6" s="22" t="s">
        <v>26</v>
      </c>
      <c r="F6" s="23" t="s">
        <v>40</v>
      </c>
      <c r="G6" s="54">
        <f t="shared" si="0"/>
        <v>602.91</v>
      </c>
      <c r="H6" s="36">
        <v>59.26</v>
      </c>
      <c r="I6" s="37">
        <v>47.3</v>
      </c>
      <c r="J6" s="37">
        <v>46.38</v>
      </c>
      <c r="K6" s="37">
        <v>50.3</v>
      </c>
      <c r="L6" s="55">
        <f t="shared" si="1"/>
        <v>203.24</v>
      </c>
      <c r="M6" s="40">
        <v>59.08</v>
      </c>
      <c r="N6" s="37">
        <v>45.67</v>
      </c>
      <c r="O6" s="37">
        <v>45.16</v>
      </c>
      <c r="P6" s="37">
        <v>47.51</v>
      </c>
      <c r="Q6" s="55">
        <f t="shared" si="2"/>
        <v>197.42</v>
      </c>
      <c r="R6" s="36">
        <v>61.49</v>
      </c>
      <c r="S6" s="37">
        <v>45.45</v>
      </c>
      <c r="T6" s="37">
        <v>48.51</v>
      </c>
      <c r="U6" s="37">
        <v>46.8</v>
      </c>
      <c r="V6" s="55">
        <f t="shared" si="3"/>
        <v>202.25</v>
      </c>
      <c r="W6" s="44"/>
    </row>
    <row r="7" spans="1:23" ht="15">
      <c r="A7" s="57">
        <v>3</v>
      </c>
      <c r="B7" s="22">
        <v>27</v>
      </c>
      <c r="C7" s="23" t="s">
        <v>80</v>
      </c>
      <c r="D7" s="47" t="s">
        <v>73</v>
      </c>
      <c r="E7" s="22" t="s">
        <v>9</v>
      </c>
      <c r="F7" s="23" t="s">
        <v>76</v>
      </c>
      <c r="G7" s="54">
        <f t="shared" si="0"/>
        <v>606.01</v>
      </c>
      <c r="H7" s="36">
        <v>56.6</v>
      </c>
      <c r="I7" s="37">
        <v>51.11</v>
      </c>
      <c r="J7" s="37">
        <v>49.86</v>
      </c>
      <c r="K7" s="37">
        <v>48.99</v>
      </c>
      <c r="L7" s="55">
        <f t="shared" si="1"/>
        <v>206.56</v>
      </c>
      <c r="M7" s="40">
        <v>56.25</v>
      </c>
      <c r="N7" s="37">
        <v>51.65</v>
      </c>
      <c r="O7" s="37">
        <v>46.89</v>
      </c>
      <c r="P7" s="37">
        <v>47.25</v>
      </c>
      <c r="Q7" s="55">
        <f t="shared" si="2"/>
        <v>202.04000000000002</v>
      </c>
      <c r="R7" s="36">
        <v>54.91</v>
      </c>
      <c r="S7" s="37">
        <v>49.97</v>
      </c>
      <c r="T7" s="37">
        <v>45.63</v>
      </c>
      <c r="U7" s="37">
        <v>46.9</v>
      </c>
      <c r="V7" s="55">
        <f t="shared" si="3"/>
        <v>197.41</v>
      </c>
      <c r="W7" s="44"/>
    </row>
    <row r="8" spans="1:23" ht="15">
      <c r="A8" s="57">
        <v>4</v>
      </c>
      <c r="B8" s="22">
        <v>26</v>
      </c>
      <c r="C8" s="23" t="s">
        <v>79</v>
      </c>
      <c r="D8" s="47" t="s">
        <v>43</v>
      </c>
      <c r="E8" s="22" t="s">
        <v>9</v>
      </c>
      <c r="F8" s="23" t="s">
        <v>60</v>
      </c>
      <c r="G8" s="54">
        <f t="shared" si="0"/>
        <v>619.0999999999999</v>
      </c>
      <c r="H8" s="36">
        <v>66.18</v>
      </c>
      <c r="I8" s="37">
        <v>48.85</v>
      </c>
      <c r="J8" s="37">
        <v>52.87</v>
      </c>
      <c r="K8" s="37">
        <v>49.92</v>
      </c>
      <c r="L8" s="55">
        <f t="shared" si="1"/>
        <v>217.82</v>
      </c>
      <c r="M8" s="40">
        <v>65.71</v>
      </c>
      <c r="N8" s="37">
        <v>46.06</v>
      </c>
      <c r="O8" s="37">
        <v>45.83</v>
      </c>
      <c r="P8" s="37">
        <v>49.04</v>
      </c>
      <c r="Q8" s="55">
        <f t="shared" si="2"/>
        <v>206.64</v>
      </c>
      <c r="R8" s="36">
        <v>57.87</v>
      </c>
      <c r="S8" s="37">
        <v>44.68</v>
      </c>
      <c r="T8" s="37">
        <v>45.51</v>
      </c>
      <c r="U8" s="37">
        <v>46.58</v>
      </c>
      <c r="V8" s="55">
        <f t="shared" si="3"/>
        <v>194.64</v>
      </c>
      <c r="W8" s="44"/>
    </row>
    <row r="9" spans="1:23" ht="15">
      <c r="A9" s="57">
        <v>5</v>
      </c>
      <c r="B9" s="22">
        <v>48</v>
      </c>
      <c r="C9" s="23" t="s">
        <v>110</v>
      </c>
      <c r="D9" s="47" t="s">
        <v>111</v>
      </c>
      <c r="E9" s="22" t="s">
        <v>26</v>
      </c>
      <c r="F9" s="23" t="s">
        <v>40</v>
      </c>
      <c r="G9" s="54">
        <f t="shared" si="0"/>
        <v>622.03</v>
      </c>
      <c r="H9" s="36">
        <v>63.1</v>
      </c>
      <c r="I9" s="37">
        <v>47.94</v>
      </c>
      <c r="J9" s="37">
        <v>49.38</v>
      </c>
      <c r="K9" s="37">
        <v>51.45</v>
      </c>
      <c r="L9" s="55">
        <f t="shared" si="1"/>
        <v>211.87</v>
      </c>
      <c r="M9" s="40">
        <v>64.06</v>
      </c>
      <c r="N9" s="37">
        <v>46.75</v>
      </c>
      <c r="O9" s="37">
        <v>49.27</v>
      </c>
      <c r="P9" s="37">
        <v>49.24</v>
      </c>
      <c r="Q9" s="55">
        <f t="shared" si="2"/>
        <v>209.32000000000002</v>
      </c>
      <c r="R9" s="36">
        <v>57.97</v>
      </c>
      <c r="S9" s="37">
        <v>45.68</v>
      </c>
      <c r="T9" s="37">
        <v>48.36</v>
      </c>
      <c r="U9" s="37">
        <v>48.83</v>
      </c>
      <c r="V9" s="55">
        <f t="shared" si="3"/>
        <v>200.83999999999997</v>
      </c>
      <c r="W9" s="44"/>
    </row>
    <row r="10" spans="1:23" ht="15">
      <c r="A10" s="57">
        <v>6</v>
      </c>
      <c r="B10" s="22">
        <v>19</v>
      </c>
      <c r="C10" s="23" t="s">
        <v>69</v>
      </c>
      <c r="D10" s="47" t="s">
        <v>70</v>
      </c>
      <c r="E10" s="22" t="s">
        <v>36</v>
      </c>
      <c r="F10" s="23" t="s">
        <v>66</v>
      </c>
      <c r="G10" s="54">
        <f t="shared" si="0"/>
        <v>624.8499999999999</v>
      </c>
      <c r="H10" s="36">
        <v>62.02</v>
      </c>
      <c r="I10" s="37">
        <v>48.35</v>
      </c>
      <c r="J10" s="37">
        <v>52.3</v>
      </c>
      <c r="K10" s="37">
        <v>50.1</v>
      </c>
      <c r="L10" s="55">
        <f t="shared" si="1"/>
        <v>212.77</v>
      </c>
      <c r="M10" s="40">
        <v>59.84</v>
      </c>
      <c r="N10" s="37">
        <v>50.04</v>
      </c>
      <c r="O10" s="37">
        <v>49.27</v>
      </c>
      <c r="P10" s="37">
        <v>49.36</v>
      </c>
      <c r="Q10" s="55">
        <f t="shared" si="2"/>
        <v>208.51</v>
      </c>
      <c r="R10" s="40">
        <v>59.57</v>
      </c>
      <c r="S10" s="37">
        <v>47.2</v>
      </c>
      <c r="T10" s="37">
        <v>47.86</v>
      </c>
      <c r="U10" s="37">
        <v>48.94</v>
      </c>
      <c r="V10" s="55">
        <f t="shared" si="3"/>
        <v>203.57</v>
      </c>
      <c r="W10" s="44"/>
    </row>
    <row r="11" spans="1:23" ht="15">
      <c r="A11" s="57">
        <v>7</v>
      </c>
      <c r="B11" s="22">
        <v>28</v>
      </c>
      <c r="C11" s="23" t="s">
        <v>81</v>
      </c>
      <c r="D11" s="47" t="s">
        <v>39</v>
      </c>
      <c r="E11" s="22" t="s">
        <v>9</v>
      </c>
      <c r="F11" s="23" t="s">
        <v>76</v>
      </c>
      <c r="G11" s="54">
        <f t="shared" si="0"/>
        <v>630.38</v>
      </c>
      <c r="H11" s="36">
        <v>62.83</v>
      </c>
      <c r="I11" s="37">
        <v>49.41</v>
      </c>
      <c r="J11" s="37">
        <v>50</v>
      </c>
      <c r="K11" s="37">
        <v>52.66</v>
      </c>
      <c r="L11" s="55">
        <f t="shared" si="1"/>
        <v>214.9</v>
      </c>
      <c r="M11" s="40">
        <v>62.66</v>
      </c>
      <c r="N11" s="37">
        <v>45.93</v>
      </c>
      <c r="O11" s="37">
        <v>50.16</v>
      </c>
      <c r="P11" s="37">
        <v>51.61</v>
      </c>
      <c r="Q11" s="55">
        <f t="shared" si="2"/>
        <v>210.36</v>
      </c>
      <c r="R11" s="36">
        <v>59.88</v>
      </c>
      <c r="S11" s="37">
        <v>46.41</v>
      </c>
      <c r="T11" s="37">
        <v>49.27</v>
      </c>
      <c r="U11" s="37">
        <v>49.56</v>
      </c>
      <c r="V11" s="55">
        <f t="shared" si="3"/>
        <v>205.12</v>
      </c>
      <c r="W11" s="44"/>
    </row>
    <row r="12" spans="1:23" ht="15">
      <c r="A12" s="57">
        <v>8</v>
      </c>
      <c r="B12" s="22">
        <v>29</v>
      </c>
      <c r="C12" s="23" t="s">
        <v>82</v>
      </c>
      <c r="D12" s="47" t="s">
        <v>39</v>
      </c>
      <c r="E12" s="22" t="s">
        <v>26</v>
      </c>
      <c r="F12" s="23" t="s">
        <v>40</v>
      </c>
      <c r="G12" s="54">
        <f t="shared" si="0"/>
        <v>634</v>
      </c>
      <c r="H12" s="50">
        <v>60.21</v>
      </c>
      <c r="I12" s="51">
        <v>51.06</v>
      </c>
      <c r="J12" s="51">
        <v>49.67</v>
      </c>
      <c r="K12" s="51">
        <v>57.42</v>
      </c>
      <c r="L12" s="55">
        <f t="shared" si="1"/>
        <v>218.36</v>
      </c>
      <c r="M12" s="52">
        <v>60.18</v>
      </c>
      <c r="N12" s="51">
        <v>50.11</v>
      </c>
      <c r="O12" s="51">
        <v>48.44</v>
      </c>
      <c r="P12" s="51">
        <v>51.18</v>
      </c>
      <c r="Q12" s="55">
        <f t="shared" si="2"/>
        <v>209.91</v>
      </c>
      <c r="R12" s="36">
        <v>58.43</v>
      </c>
      <c r="S12" s="37">
        <v>50.42</v>
      </c>
      <c r="T12" s="37">
        <v>46.68</v>
      </c>
      <c r="U12" s="37">
        <v>50.2</v>
      </c>
      <c r="V12" s="55">
        <f t="shared" si="3"/>
        <v>205.73000000000002</v>
      </c>
      <c r="W12" s="44"/>
    </row>
    <row r="13" spans="1:23" ht="15">
      <c r="A13" s="57">
        <v>9</v>
      </c>
      <c r="B13" s="22">
        <v>9</v>
      </c>
      <c r="C13" s="23" t="s">
        <v>53</v>
      </c>
      <c r="D13" s="47" t="s">
        <v>46</v>
      </c>
      <c r="E13" s="22" t="s">
        <v>26</v>
      </c>
      <c r="F13" s="23" t="s">
        <v>40</v>
      </c>
      <c r="G13" s="54">
        <f t="shared" si="0"/>
        <v>635.55</v>
      </c>
      <c r="H13" s="36">
        <v>61.98</v>
      </c>
      <c r="I13" s="37">
        <v>51.34</v>
      </c>
      <c r="J13" s="37">
        <v>49.49</v>
      </c>
      <c r="K13" s="37">
        <v>52.79</v>
      </c>
      <c r="L13" s="55">
        <f t="shared" si="1"/>
        <v>215.6</v>
      </c>
      <c r="M13" s="40">
        <v>62.02</v>
      </c>
      <c r="N13" s="37">
        <v>52</v>
      </c>
      <c r="O13" s="37">
        <v>48.54</v>
      </c>
      <c r="P13" s="37">
        <v>50.63</v>
      </c>
      <c r="Q13" s="55">
        <f t="shared" si="2"/>
        <v>213.19</v>
      </c>
      <c r="R13" s="36">
        <v>59.42</v>
      </c>
      <c r="S13" s="37">
        <v>47.72</v>
      </c>
      <c r="T13" s="37">
        <v>48.95</v>
      </c>
      <c r="U13" s="37">
        <v>50.67</v>
      </c>
      <c r="V13" s="55">
        <f t="shared" si="3"/>
        <v>206.76</v>
      </c>
      <c r="W13" s="44"/>
    </row>
    <row r="14" spans="1:23" ht="15">
      <c r="A14" s="57">
        <v>10</v>
      </c>
      <c r="B14" s="22">
        <v>23</v>
      </c>
      <c r="C14" s="23" t="s">
        <v>75</v>
      </c>
      <c r="D14" s="47" t="s">
        <v>46</v>
      </c>
      <c r="E14" s="22" t="s">
        <v>9</v>
      </c>
      <c r="F14" s="23" t="s">
        <v>76</v>
      </c>
      <c r="G14" s="54">
        <f t="shared" si="0"/>
        <v>636.41</v>
      </c>
      <c r="H14" s="36">
        <v>67.02</v>
      </c>
      <c r="I14" s="37">
        <v>50.42</v>
      </c>
      <c r="J14" s="37">
        <v>48.29</v>
      </c>
      <c r="K14" s="37">
        <v>53.59</v>
      </c>
      <c r="L14" s="55">
        <f t="shared" si="1"/>
        <v>219.32</v>
      </c>
      <c r="M14" s="40">
        <v>63.22</v>
      </c>
      <c r="N14" s="37">
        <v>47.19</v>
      </c>
      <c r="O14" s="37">
        <v>47.45</v>
      </c>
      <c r="P14" s="37">
        <v>51.58</v>
      </c>
      <c r="Q14" s="55">
        <f t="shared" si="2"/>
        <v>209.44</v>
      </c>
      <c r="R14" s="36">
        <v>60.93</v>
      </c>
      <c r="S14" s="37">
        <v>49.17</v>
      </c>
      <c r="T14" s="37">
        <v>48.26</v>
      </c>
      <c r="U14" s="37">
        <v>49.29</v>
      </c>
      <c r="V14" s="55">
        <f t="shared" si="3"/>
        <v>207.64999999999998</v>
      </c>
      <c r="W14" s="44"/>
    </row>
    <row r="15" spans="1:23" ht="15">
      <c r="A15" s="57">
        <v>11</v>
      </c>
      <c r="B15" s="22">
        <v>5</v>
      </c>
      <c r="C15" s="23" t="s">
        <v>48</v>
      </c>
      <c r="D15" s="47" t="s">
        <v>49</v>
      </c>
      <c r="E15" s="22" t="s">
        <v>26</v>
      </c>
      <c r="F15" s="23" t="s">
        <v>101</v>
      </c>
      <c r="G15" s="54">
        <f t="shared" si="0"/>
        <v>658.8399999999999</v>
      </c>
      <c r="H15" s="36">
        <v>62.38</v>
      </c>
      <c r="I15" s="37">
        <v>51.11</v>
      </c>
      <c r="J15" s="37">
        <v>53.33</v>
      </c>
      <c r="K15" s="37">
        <v>54.98</v>
      </c>
      <c r="L15" s="55">
        <f t="shared" si="1"/>
        <v>221.79999999999998</v>
      </c>
      <c r="M15" s="40">
        <v>61.05</v>
      </c>
      <c r="N15" s="37">
        <v>50.87</v>
      </c>
      <c r="O15" s="37">
        <v>54.05</v>
      </c>
      <c r="P15" s="37">
        <v>52.94</v>
      </c>
      <c r="Q15" s="55">
        <f t="shared" si="2"/>
        <v>218.90999999999997</v>
      </c>
      <c r="R15" s="36">
        <v>61.65</v>
      </c>
      <c r="S15" s="37">
        <v>49.26</v>
      </c>
      <c r="T15" s="37">
        <v>53.63</v>
      </c>
      <c r="U15" s="37">
        <v>53.59</v>
      </c>
      <c r="V15" s="55">
        <f t="shared" si="3"/>
        <v>218.13</v>
      </c>
      <c r="W15" s="44"/>
    </row>
    <row r="16" spans="1:23" ht="15">
      <c r="A16" s="57">
        <v>12</v>
      </c>
      <c r="B16" s="22">
        <v>38</v>
      </c>
      <c r="C16" s="23" t="s">
        <v>91</v>
      </c>
      <c r="D16" s="47" t="s">
        <v>92</v>
      </c>
      <c r="E16" s="22" t="s">
        <v>36</v>
      </c>
      <c r="F16" s="23" t="s">
        <v>47</v>
      </c>
      <c r="G16" s="54">
        <f t="shared" si="0"/>
        <v>666.7900000000001</v>
      </c>
      <c r="H16" s="36">
        <v>65.6</v>
      </c>
      <c r="I16" s="37">
        <v>52.84</v>
      </c>
      <c r="J16" s="37">
        <v>52.63</v>
      </c>
      <c r="K16" s="37">
        <v>54.03</v>
      </c>
      <c r="L16" s="55">
        <f t="shared" si="1"/>
        <v>225.1</v>
      </c>
      <c r="M16" s="40">
        <v>68.42</v>
      </c>
      <c r="N16" s="37">
        <v>52.43</v>
      </c>
      <c r="O16" s="37">
        <v>53.14</v>
      </c>
      <c r="P16" s="37">
        <v>53.36</v>
      </c>
      <c r="Q16" s="55">
        <f t="shared" si="2"/>
        <v>227.35000000000002</v>
      </c>
      <c r="R16" s="36">
        <v>61.56</v>
      </c>
      <c r="S16" s="37">
        <v>48.66</v>
      </c>
      <c r="T16" s="37">
        <v>50.64</v>
      </c>
      <c r="U16" s="37">
        <v>53.48</v>
      </c>
      <c r="V16" s="55">
        <f t="shared" si="3"/>
        <v>214.34</v>
      </c>
      <c r="W16" s="44"/>
    </row>
    <row r="17" spans="1:23" ht="15">
      <c r="A17" s="57">
        <v>13</v>
      </c>
      <c r="B17" s="22">
        <v>56</v>
      </c>
      <c r="C17" s="23" t="s">
        <v>118</v>
      </c>
      <c r="D17" s="47" t="s">
        <v>73</v>
      </c>
      <c r="E17" s="22" t="s">
        <v>26</v>
      </c>
      <c r="F17" s="23" t="s">
        <v>98</v>
      </c>
      <c r="G17" s="54">
        <f t="shared" si="0"/>
        <v>669.53</v>
      </c>
      <c r="H17" s="36">
        <v>63.95</v>
      </c>
      <c r="I17" s="37">
        <v>49.79</v>
      </c>
      <c r="J17" s="37">
        <v>54.95</v>
      </c>
      <c r="K17" s="37">
        <v>60.38</v>
      </c>
      <c r="L17" s="55">
        <f t="shared" si="1"/>
        <v>229.07</v>
      </c>
      <c r="M17" s="40">
        <v>64.04</v>
      </c>
      <c r="N17" s="37">
        <v>50.62</v>
      </c>
      <c r="O17" s="37">
        <v>53.79</v>
      </c>
      <c r="P17" s="37">
        <v>53.17</v>
      </c>
      <c r="Q17" s="55">
        <f t="shared" si="2"/>
        <v>221.62</v>
      </c>
      <c r="R17" s="36">
        <v>62.06</v>
      </c>
      <c r="S17" s="37">
        <v>51.3</v>
      </c>
      <c r="T17" s="37">
        <v>52.26</v>
      </c>
      <c r="U17" s="37">
        <v>53.22</v>
      </c>
      <c r="V17" s="55">
        <f t="shared" si="3"/>
        <v>218.84</v>
      </c>
      <c r="W17" s="44"/>
    </row>
    <row r="18" spans="1:23" ht="15">
      <c r="A18" s="57">
        <v>14</v>
      </c>
      <c r="B18" s="22">
        <v>50</v>
      </c>
      <c r="C18" s="23" t="s">
        <v>42</v>
      </c>
      <c r="D18" s="48" t="s">
        <v>43</v>
      </c>
      <c r="E18" s="22" t="s">
        <v>27</v>
      </c>
      <c r="F18" s="46" t="s">
        <v>40</v>
      </c>
      <c r="G18" s="54">
        <f t="shared" si="0"/>
        <v>672.12</v>
      </c>
      <c r="H18" s="36">
        <v>69.75</v>
      </c>
      <c r="I18" s="37">
        <v>51.22</v>
      </c>
      <c r="J18" s="37">
        <v>56.16</v>
      </c>
      <c r="K18" s="37">
        <v>53.51</v>
      </c>
      <c r="L18" s="55">
        <f t="shared" si="1"/>
        <v>230.64</v>
      </c>
      <c r="M18" s="40">
        <v>65.26</v>
      </c>
      <c r="N18" s="37">
        <v>52.93</v>
      </c>
      <c r="O18" s="37">
        <v>52.03</v>
      </c>
      <c r="P18" s="37">
        <v>51.18</v>
      </c>
      <c r="Q18" s="55">
        <f t="shared" si="2"/>
        <v>221.4</v>
      </c>
      <c r="R18" s="36">
        <v>64.69</v>
      </c>
      <c r="S18" s="37">
        <v>50.08</v>
      </c>
      <c r="T18" s="37">
        <v>53.35</v>
      </c>
      <c r="U18" s="37">
        <v>51.96</v>
      </c>
      <c r="V18" s="55">
        <f t="shared" si="3"/>
        <v>220.08</v>
      </c>
      <c r="W18" s="44"/>
    </row>
    <row r="19" spans="1:23" ht="15">
      <c r="A19" s="57">
        <v>15</v>
      </c>
      <c r="B19" s="22">
        <v>10</v>
      </c>
      <c r="C19" s="23" t="s">
        <v>54</v>
      </c>
      <c r="D19" s="47" t="s">
        <v>46</v>
      </c>
      <c r="E19" s="22" t="s">
        <v>37</v>
      </c>
      <c r="F19" s="23" t="s">
        <v>40</v>
      </c>
      <c r="G19" s="54">
        <f t="shared" si="0"/>
        <v>672.88</v>
      </c>
      <c r="H19" s="36">
        <v>66.61</v>
      </c>
      <c r="I19" s="37">
        <v>51.74</v>
      </c>
      <c r="J19" s="37">
        <v>52.34</v>
      </c>
      <c r="K19" s="37">
        <v>58.88</v>
      </c>
      <c r="L19" s="55">
        <f t="shared" si="1"/>
        <v>229.57</v>
      </c>
      <c r="M19" s="40">
        <v>67.3</v>
      </c>
      <c r="N19" s="37">
        <v>50.23</v>
      </c>
      <c r="O19" s="37">
        <v>51.46</v>
      </c>
      <c r="P19" s="37">
        <v>55.23</v>
      </c>
      <c r="Q19" s="55">
        <f t="shared" si="2"/>
        <v>224.22</v>
      </c>
      <c r="R19" s="36">
        <v>65.07</v>
      </c>
      <c r="S19" s="37">
        <v>49.46</v>
      </c>
      <c r="T19" s="37">
        <v>50.89</v>
      </c>
      <c r="U19" s="37">
        <v>53.67</v>
      </c>
      <c r="V19" s="55">
        <f t="shared" si="3"/>
        <v>219.09000000000003</v>
      </c>
      <c r="W19" s="44"/>
    </row>
    <row r="20" spans="1:23" ht="15">
      <c r="A20" s="57">
        <v>16</v>
      </c>
      <c r="B20" s="22">
        <v>11</v>
      </c>
      <c r="C20" s="23" t="s">
        <v>55</v>
      </c>
      <c r="D20" s="47" t="s">
        <v>43</v>
      </c>
      <c r="E20" s="22" t="s">
        <v>26</v>
      </c>
      <c r="F20" s="23" t="s">
        <v>40</v>
      </c>
      <c r="G20" s="54">
        <f t="shared" si="0"/>
        <v>684.21</v>
      </c>
      <c r="H20" s="36">
        <v>59.31</v>
      </c>
      <c r="I20" s="37">
        <v>49.03</v>
      </c>
      <c r="J20" s="37">
        <v>51.07</v>
      </c>
      <c r="K20" s="37">
        <v>52.07</v>
      </c>
      <c r="L20" s="55">
        <f t="shared" si="1"/>
        <v>211.48</v>
      </c>
      <c r="M20" s="40">
        <v>120</v>
      </c>
      <c r="N20" s="37">
        <v>48.16</v>
      </c>
      <c r="O20" s="37">
        <v>49.88</v>
      </c>
      <c r="P20" s="37">
        <v>50.27</v>
      </c>
      <c r="Q20" s="55">
        <f t="shared" si="2"/>
        <v>268.31</v>
      </c>
      <c r="R20" s="36">
        <v>58.61</v>
      </c>
      <c r="S20" s="37">
        <v>47.6</v>
      </c>
      <c r="T20" s="37">
        <v>49.01</v>
      </c>
      <c r="U20" s="37">
        <v>49.2</v>
      </c>
      <c r="V20" s="55">
        <f t="shared" si="3"/>
        <v>204.42000000000002</v>
      </c>
      <c r="W20" s="44"/>
    </row>
    <row r="21" spans="1:23" ht="15">
      <c r="A21" s="57">
        <v>17</v>
      </c>
      <c r="B21" s="22">
        <v>24</v>
      </c>
      <c r="C21" s="23" t="s">
        <v>77</v>
      </c>
      <c r="D21" s="49" t="s">
        <v>46</v>
      </c>
      <c r="E21" s="22" t="s">
        <v>37</v>
      </c>
      <c r="F21" s="23" t="s">
        <v>40</v>
      </c>
      <c r="G21" s="54">
        <f t="shared" si="0"/>
        <v>685.8799999999999</v>
      </c>
      <c r="H21" s="36">
        <v>68.69</v>
      </c>
      <c r="I21" s="37">
        <v>53.66</v>
      </c>
      <c r="J21" s="37">
        <v>54.22</v>
      </c>
      <c r="K21" s="37">
        <v>53.82</v>
      </c>
      <c r="L21" s="55">
        <f t="shared" si="1"/>
        <v>230.39</v>
      </c>
      <c r="M21" s="40">
        <v>68.61</v>
      </c>
      <c r="N21" s="37">
        <v>52.06</v>
      </c>
      <c r="O21" s="37">
        <v>52.11</v>
      </c>
      <c r="P21" s="37">
        <v>52.26</v>
      </c>
      <c r="Q21" s="55">
        <f t="shared" si="2"/>
        <v>225.04</v>
      </c>
      <c r="R21" s="36">
        <v>71.55</v>
      </c>
      <c r="S21" s="37">
        <v>54.54</v>
      </c>
      <c r="T21" s="37">
        <v>51.94</v>
      </c>
      <c r="U21" s="37">
        <v>52.42</v>
      </c>
      <c r="V21" s="55">
        <f t="shared" si="3"/>
        <v>230.45</v>
      </c>
      <c r="W21" s="53"/>
    </row>
    <row r="22" spans="1:23" ht="15">
      <c r="A22" s="57">
        <v>18</v>
      </c>
      <c r="B22" s="22">
        <v>58</v>
      </c>
      <c r="C22" s="23" t="s">
        <v>124</v>
      </c>
      <c r="D22" s="47" t="s">
        <v>49</v>
      </c>
      <c r="E22" s="22" t="s">
        <v>123</v>
      </c>
      <c r="F22" s="23" t="s">
        <v>44</v>
      </c>
      <c r="G22" s="54">
        <f t="shared" si="0"/>
        <v>690.1700000000001</v>
      </c>
      <c r="H22" s="36">
        <v>69.28</v>
      </c>
      <c r="I22" s="37">
        <v>53.67</v>
      </c>
      <c r="J22" s="37">
        <v>53.67</v>
      </c>
      <c r="K22" s="37">
        <v>56.14</v>
      </c>
      <c r="L22" s="55">
        <f t="shared" si="1"/>
        <v>232.76</v>
      </c>
      <c r="M22" s="40">
        <v>67.4</v>
      </c>
      <c r="N22" s="37">
        <v>51.53</v>
      </c>
      <c r="O22" s="37">
        <v>54.12</v>
      </c>
      <c r="P22" s="37">
        <v>55.74</v>
      </c>
      <c r="Q22" s="55">
        <f t="shared" si="2"/>
        <v>228.79000000000002</v>
      </c>
      <c r="R22" s="36">
        <v>66.65</v>
      </c>
      <c r="S22" s="37">
        <v>52.73</v>
      </c>
      <c r="T22" s="37">
        <v>53.82</v>
      </c>
      <c r="U22" s="37">
        <v>55.42</v>
      </c>
      <c r="V22" s="55">
        <f t="shared" si="3"/>
        <v>228.62</v>
      </c>
      <c r="W22" s="45"/>
    </row>
    <row r="23" spans="1:23" ht="15">
      <c r="A23" s="57">
        <v>19</v>
      </c>
      <c r="B23" s="22">
        <v>49</v>
      </c>
      <c r="C23" s="23" t="s">
        <v>112</v>
      </c>
      <c r="D23" s="47" t="s">
        <v>73</v>
      </c>
      <c r="E23" s="22" t="s">
        <v>27</v>
      </c>
      <c r="F23" s="23" t="s">
        <v>40</v>
      </c>
      <c r="G23" s="54">
        <f t="shared" si="0"/>
        <v>691.04</v>
      </c>
      <c r="H23" s="36">
        <v>66.59</v>
      </c>
      <c r="I23" s="37">
        <v>53.88</v>
      </c>
      <c r="J23" s="37">
        <v>53.94</v>
      </c>
      <c r="K23" s="37">
        <v>55.83</v>
      </c>
      <c r="L23" s="55">
        <f t="shared" si="1"/>
        <v>230.24</v>
      </c>
      <c r="M23" s="40">
        <v>68.87</v>
      </c>
      <c r="N23" s="37">
        <v>54.47</v>
      </c>
      <c r="O23" s="37">
        <v>55.48</v>
      </c>
      <c r="P23" s="37">
        <v>54.57</v>
      </c>
      <c r="Q23" s="55">
        <f t="shared" si="2"/>
        <v>233.39</v>
      </c>
      <c r="R23" s="36">
        <v>65.95</v>
      </c>
      <c r="S23" s="37">
        <v>52.94</v>
      </c>
      <c r="T23" s="37">
        <v>53.36</v>
      </c>
      <c r="U23" s="37">
        <v>55.16</v>
      </c>
      <c r="V23" s="55">
        <f t="shared" si="3"/>
        <v>227.41</v>
      </c>
      <c r="W23" s="44"/>
    </row>
    <row r="24" spans="1:23" ht="15">
      <c r="A24" s="57">
        <v>20</v>
      </c>
      <c r="B24" s="22">
        <v>37</v>
      </c>
      <c r="C24" s="23" t="s">
        <v>90</v>
      </c>
      <c r="D24" s="47" t="s">
        <v>39</v>
      </c>
      <c r="E24" s="22" t="s">
        <v>36</v>
      </c>
      <c r="F24" s="23" t="s">
        <v>47</v>
      </c>
      <c r="G24" s="54">
        <f t="shared" si="0"/>
        <v>693.9300000000001</v>
      </c>
      <c r="H24" s="36">
        <v>72.21</v>
      </c>
      <c r="I24" s="37">
        <v>55.16</v>
      </c>
      <c r="J24" s="37">
        <v>53.7</v>
      </c>
      <c r="K24" s="37">
        <v>55.77</v>
      </c>
      <c r="L24" s="55">
        <f t="shared" si="1"/>
        <v>236.84</v>
      </c>
      <c r="M24" s="40">
        <v>66.24</v>
      </c>
      <c r="N24" s="37">
        <v>52.44</v>
      </c>
      <c r="O24" s="37">
        <v>51.16</v>
      </c>
      <c r="P24" s="37">
        <v>55.05</v>
      </c>
      <c r="Q24" s="55">
        <f t="shared" si="2"/>
        <v>224.89</v>
      </c>
      <c r="R24" s="36">
        <v>74.52</v>
      </c>
      <c r="S24" s="37">
        <v>50.67</v>
      </c>
      <c r="T24" s="37">
        <v>50.95</v>
      </c>
      <c r="U24" s="37">
        <v>56.06</v>
      </c>
      <c r="V24" s="55">
        <f t="shared" si="3"/>
        <v>232.2</v>
      </c>
      <c r="W24" s="44"/>
    </row>
    <row r="25" spans="1:23" ht="15">
      <c r="A25" s="57">
        <v>21</v>
      </c>
      <c r="B25" s="22">
        <v>35</v>
      </c>
      <c r="C25" s="23" t="s">
        <v>88</v>
      </c>
      <c r="D25" s="47" t="s">
        <v>39</v>
      </c>
      <c r="E25" s="22" t="s">
        <v>26</v>
      </c>
      <c r="F25" s="23" t="s">
        <v>40</v>
      </c>
      <c r="G25" s="54">
        <f t="shared" si="0"/>
        <v>701.49</v>
      </c>
      <c r="H25" s="36">
        <v>69.89</v>
      </c>
      <c r="I25" s="37">
        <v>54.07</v>
      </c>
      <c r="J25" s="37">
        <v>56.31</v>
      </c>
      <c r="K25" s="37">
        <v>60.22</v>
      </c>
      <c r="L25" s="55">
        <f t="shared" si="1"/>
        <v>240.49</v>
      </c>
      <c r="M25" s="40">
        <v>67.58</v>
      </c>
      <c r="N25" s="37">
        <v>52.99</v>
      </c>
      <c r="O25" s="37">
        <v>54.12</v>
      </c>
      <c r="P25" s="37">
        <v>55.82</v>
      </c>
      <c r="Q25" s="55">
        <f t="shared" si="2"/>
        <v>230.51</v>
      </c>
      <c r="R25" s="36">
        <v>70.58</v>
      </c>
      <c r="S25" s="37">
        <v>52.6</v>
      </c>
      <c r="T25" s="37">
        <v>51.97</v>
      </c>
      <c r="U25" s="37">
        <v>55.34</v>
      </c>
      <c r="V25" s="55">
        <f t="shared" si="3"/>
        <v>230.49</v>
      </c>
      <c r="W25" s="44"/>
    </row>
    <row r="26" spans="1:23" ht="15">
      <c r="A26" s="57">
        <v>22</v>
      </c>
      <c r="B26" s="22">
        <v>1</v>
      </c>
      <c r="C26" s="23" t="s">
        <v>38</v>
      </c>
      <c r="D26" s="47" t="s">
        <v>39</v>
      </c>
      <c r="E26" s="22" t="s">
        <v>27</v>
      </c>
      <c r="F26" s="23" t="s">
        <v>40</v>
      </c>
      <c r="G26" s="54">
        <f t="shared" si="0"/>
        <v>707.44</v>
      </c>
      <c r="H26" s="36">
        <v>70.65</v>
      </c>
      <c r="I26" s="37">
        <v>55.49</v>
      </c>
      <c r="J26" s="37">
        <v>55.95</v>
      </c>
      <c r="K26" s="37">
        <v>56.28</v>
      </c>
      <c r="L26" s="55">
        <f t="shared" si="1"/>
        <v>238.37000000000003</v>
      </c>
      <c r="M26" s="39">
        <v>68.76</v>
      </c>
      <c r="N26" s="38">
        <v>55.51</v>
      </c>
      <c r="O26" s="38">
        <v>55.77</v>
      </c>
      <c r="P26" s="38">
        <v>56.95</v>
      </c>
      <c r="Q26" s="55">
        <f t="shared" si="2"/>
        <v>236.99</v>
      </c>
      <c r="R26" s="36">
        <v>68.94</v>
      </c>
      <c r="S26" s="37">
        <v>53.14</v>
      </c>
      <c r="T26" s="37">
        <v>54.23</v>
      </c>
      <c r="U26" s="37">
        <v>55.77</v>
      </c>
      <c r="V26" s="55">
        <f t="shared" si="3"/>
        <v>232.08</v>
      </c>
      <c r="W26" s="44"/>
    </row>
    <row r="27" spans="1:23" ht="15">
      <c r="A27" s="57">
        <v>23</v>
      </c>
      <c r="B27" s="22">
        <v>4</v>
      </c>
      <c r="C27" s="23" t="s">
        <v>45</v>
      </c>
      <c r="D27" s="47" t="s">
        <v>46</v>
      </c>
      <c r="E27" s="22" t="s">
        <v>36</v>
      </c>
      <c r="F27" s="23" t="s">
        <v>47</v>
      </c>
      <c r="G27" s="54">
        <f t="shared" si="0"/>
        <v>713.42</v>
      </c>
      <c r="H27" s="50">
        <v>65.87</v>
      </c>
      <c r="I27" s="51">
        <v>50.72</v>
      </c>
      <c r="J27" s="51">
        <v>50.46</v>
      </c>
      <c r="K27" s="51">
        <v>52.64</v>
      </c>
      <c r="L27" s="55">
        <f t="shared" si="1"/>
        <v>219.69</v>
      </c>
      <c r="M27" s="52">
        <v>62.52</v>
      </c>
      <c r="N27" s="51">
        <v>49.35</v>
      </c>
      <c r="O27" s="51">
        <v>120</v>
      </c>
      <c r="P27" s="51">
        <v>52.03</v>
      </c>
      <c r="Q27" s="55">
        <f t="shared" si="2"/>
        <v>283.9</v>
      </c>
      <c r="R27" s="36">
        <v>61.03</v>
      </c>
      <c r="S27" s="37">
        <v>49.58</v>
      </c>
      <c r="T27" s="37">
        <v>48.67</v>
      </c>
      <c r="U27" s="37">
        <v>50.55</v>
      </c>
      <c r="V27" s="55">
        <f t="shared" si="3"/>
        <v>209.82999999999998</v>
      </c>
      <c r="W27" s="44"/>
    </row>
    <row r="28" spans="1:23" ht="15">
      <c r="A28" s="57">
        <v>24</v>
      </c>
      <c r="B28" s="22">
        <v>8</v>
      </c>
      <c r="C28" s="23" t="s">
        <v>52</v>
      </c>
      <c r="D28" s="47" t="s">
        <v>43</v>
      </c>
      <c r="E28" s="22" t="s">
        <v>27</v>
      </c>
      <c r="F28" s="23" t="s">
        <v>40</v>
      </c>
      <c r="G28" s="54">
        <f t="shared" si="0"/>
        <v>714.42</v>
      </c>
      <c r="H28" s="36">
        <v>72.58</v>
      </c>
      <c r="I28" s="37">
        <v>56.71</v>
      </c>
      <c r="J28" s="37">
        <v>55.84</v>
      </c>
      <c r="K28" s="37">
        <v>58.67</v>
      </c>
      <c r="L28" s="55">
        <f t="shared" si="1"/>
        <v>243.8</v>
      </c>
      <c r="M28" s="40">
        <v>69.03</v>
      </c>
      <c r="N28" s="37">
        <v>56.74</v>
      </c>
      <c r="O28" s="37">
        <v>54.86</v>
      </c>
      <c r="P28" s="37">
        <v>58.14</v>
      </c>
      <c r="Q28" s="55">
        <f t="shared" si="2"/>
        <v>238.76999999999998</v>
      </c>
      <c r="R28" s="36">
        <v>68.1</v>
      </c>
      <c r="S28" s="37">
        <v>52.58</v>
      </c>
      <c r="T28" s="37">
        <v>55.24</v>
      </c>
      <c r="U28" s="37">
        <v>55.93</v>
      </c>
      <c r="V28" s="55">
        <f t="shared" si="3"/>
        <v>231.85</v>
      </c>
      <c r="W28" s="44"/>
    </row>
    <row r="29" spans="1:23" ht="15">
      <c r="A29" s="57">
        <v>25</v>
      </c>
      <c r="B29" s="22">
        <v>63</v>
      </c>
      <c r="C29" s="23" t="s">
        <v>128</v>
      </c>
      <c r="D29" s="47" t="s">
        <v>49</v>
      </c>
      <c r="E29" s="22" t="s">
        <v>27</v>
      </c>
      <c r="F29" s="23" t="s">
        <v>44</v>
      </c>
      <c r="G29" s="54">
        <f t="shared" si="0"/>
        <v>725.4300000000001</v>
      </c>
      <c r="H29" s="50">
        <v>70.4</v>
      </c>
      <c r="I29" s="51">
        <v>54.31</v>
      </c>
      <c r="J29" s="51">
        <v>55.2</v>
      </c>
      <c r="K29" s="51">
        <v>57.92</v>
      </c>
      <c r="L29" s="55">
        <f t="shared" si="1"/>
        <v>237.83000000000004</v>
      </c>
      <c r="M29" s="52">
        <v>74.96</v>
      </c>
      <c r="N29" s="51">
        <v>53.3</v>
      </c>
      <c r="O29" s="51">
        <v>54.22</v>
      </c>
      <c r="P29" s="51">
        <v>56.72</v>
      </c>
      <c r="Q29" s="55">
        <f t="shared" si="2"/>
        <v>239.2</v>
      </c>
      <c r="R29" s="36">
        <v>77.78</v>
      </c>
      <c r="S29" s="37">
        <v>52.8</v>
      </c>
      <c r="T29" s="37">
        <v>56.05</v>
      </c>
      <c r="U29" s="37">
        <v>61.77</v>
      </c>
      <c r="V29" s="55">
        <f t="shared" si="3"/>
        <v>248.4</v>
      </c>
      <c r="W29" s="53"/>
    </row>
    <row r="30" spans="1:23" ht="15">
      <c r="A30" s="57">
        <v>26</v>
      </c>
      <c r="B30" s="22">
        <v>57</v>
      </c>
      <c r="C30" s="23" t="s">
        <v>122</v>
      </c>
      <c r="D30" s="48" t="s">
        <v>49</v>
      </c>
      <c r="E30" s="22" t="s">
        <v>123</v>
      </c>
      <c r="F30" s="46" t="s">
        <v>60</v>
      </c>
      <c r="G30" s="54">
        <f t="shared" si="0"/>
        <v>725.71</v>
      </c>
      <c r="H30" s="36">
        <v>70.18</v>
      </c>
      <c r="I30" s="37">
        <v>54.93</v>
      </c>
      <c r="J30" s="37">
        <v>57.49</v>
      </c>
      <c r="K30" s="37">
        <v>57.67</v>
      </c>
      <c r="L30" s="55">
        <f t="shared" si="1"/>
        <v>240.27000000000004</v>
      </c>
      <c r="M30" s="40">
        <v>70.62</v>
      </c>
      <c r="N30" s="37">
        <v>54.47</v>
      </c>
      <c r="O30" s="37">
        <v>58.53</v>
      </c>
      <c r="P30" s="37">
        <v>57.74</v>
      </c>
      <c r="Q30" s="55">
        <f t="shared" si="2"/>
        <v>241.36</v>
      </c>
      <c r="R30" s="36">
        <v>71.22</v>
      </c>
      <c r="S30" s="37">
        <v>53.2</v>
      </c>
      <c r="T30" s="37">
        <v>62.17</v>
      </c>
      <c r="U30" s="37">
        <v>57.49</v>
      </c>
      <c r="V30" s="55">
        <f t="shared" si="3"/>
        <v>244.08</v>
      </c>
      <c r="W30" s="44"/>
    </row>
    <row r="31" spans="1:23" ht="15">
      <c r="A31" s="57">
        <v>27</v>
      </c>
      <c r="B31" s="22">
        <v>61</v>
      </c>
      <c r="C31" s="23" t="s">
        <v>86</v>
      </c>
      <c r="D31" s="47" t="s">
        <v>39</v>
      </c>
      <c r="E31" s="22" t="s">
        <v>27</v>
      </c>
      <c r="F31" s="23" t="s">
        <v>40</v>
      </c>
      <c r="G31" s="54">
        <f t="shared" si="0"/>
        <v>727.0899999999999</v>
      </c>
      <c r="H31" s="36">
        <v>70.39</v>
      </c>
      <c r="I31" s="37">
        <v>57.44</v>
      </c>
      <c r="J31" s="37">
        <v>57</v>
      </c>
      <c r="K31" s="37">
        <v>57.12</v>
      </c>
      <c r="L31" s="55">
        <f t="shared" si="1"/>
        <v>241.95</v>
      </c>
      <c r="M31" s="40">
        <v>66.74</v>
      </c>
      <c r="N31" s="37">
        <v>55.42</v>
      </c>
      <c r="O31" s="37">
        <v>55.42</v>
      </c>
      <c r="P31" s="37">
        <v>57.42</v>
      </c>
      <c r="Q31" s="55">
        <f t="shared" si="2"/>
        <v>235</v>
      </c>
      <c r="R31" s="36">
        <v>72.97</v>
      </c>
      <c r="S31" s="37">
        <v>59.1</v>
      </c>
      <c r="T31" s="37">
        <v>57.81</v>
      </c>
      <c r="U31" s="37">
        <v>60.26</v>
      </c>
      <c r="V31" s="55">
        <f t="shared" si="3"/>
        <v>250.14</v>
      </c>
      <c r="W31" s="44"/>
    </row>
    <row r="32" spans="1:23" ht="15">
      <c r="A32" s="57">
        <v>28</v>
      </c>
      <c r="B32" s="22">
        <v>39</v>
      </c>
      <c r="C32" s="23" t="s">
        <v>93</v>
      </c>
      <c r="D32" s="47" t="s">
        <v>92</v>
      </c>
      <c r="E32" s="22" t="s">
        <v>36</v>
      </c>
      <c r="F32" s="23" t="s">
        <v>66</v>
      </c>
      <c r="G32" s="54">
        <f t="shared" si="0"/>
        <v>729.18</v>
      </c>
      <c r="H32" s="36">
        <v>73.06</v>
      </c>
      <c r="I32" s="37">
        <v>56.56</v>
      </c>
      <c r="J32" s="37">
        <v>54.53</v>
      </c>
      <c r="K32" s="37">
        <v>58.32</v>
      </c>
      <c r="L32" s="55">
        <f t="shared" si="1"/>
        <v>242.47</v>
      </c>
      <c r="M32" s="40">
        <v>74.5</v>
      </c>
      <c r="N32" s="37">
        <v>53.4</v>
      </c>
      <c r="O32" s="37">
        <v>55.01</v>
      </c>
      <c r="P32" s="37">
        <v>60.9</v>
      </c>
      <c r="Q32" s="55">
        <f t="shared" si="2"/>
        <v>243.81</v>
      </c>
      <c r="R32" s="36">
        <v>70.97</v>
      </c>
      <c r="S32" s="37">
        <v>55.21</v>
      </c>
      <c r="T32" s="37">
        <v>53.13</v>
      </c>
      <c r="U32" s="37">
        <v>63.59</v>
      </c>
      <c r="V32" s="55">
        <f t="shared" si="3"/>
        <v>242.9</v>
      </c>
      <c r="W32" s="44"/>
    </row>
    <row r="33" spans="1:23" ht="15">
      <c r="A33" s="57">
        <v>29</v>
      </c>
      <c r="B33" s="22">
        <v>64</v>
      </c>
      <c r="C33" s="23" t="s">
        <v>129</v>
      </c>
      <c r="D33" s="47" t="s">
        <v>130</v>
      </c>
      <c r="E33" s="22" t="s">
        <v>27</v>
      </c>
      <c r="F33" s="23" t="s">
        <v>40</v>
      </c>
      <c r="G33" s="54">
        <f t="shared" si="0"/>
        <v>738.9200000000001</v>
      </c>
      <c r="H33" s="36">
        <v>76.99</v>
      </c>
      <c r="I33" s="37">
        <v>56.54</v>
      </c>
      <c r="J33" s="37">
        <v>56.68</v>
      </c>
      <c r="K33" s="37">
        <v>60.48</v>
      </c>
      <c r="L33" s="55">
        <f t="shared" si="1"/>
        <v>250.69</v>
      </c>
      <c r="M33" s="40">
        <v>76.37</v>
      </c>
      <c r="N33" s="37">
        <v>55.18</v>
      </c>
      <c r="O33" s="37">
        <v>55.23</v>
      </c>
      <c r="P33" s="37">
        <v>57.34</v>
      </c>
      <c r="Q33" s="55">
        <f t="shared" si="2"/>
        <v>244.12</v>
      </c>
      <c r="R33" s="36">
        <v>75.28</v>
      </c>
      <c r="S33" s="37">
        <v>56.47</v>
      </c>
      <c r="T33" s="37">
        <v>55.36</v>
      </c>
      <c r="U33" s="37">
        <v>57</v>
      </c>
      <c r="V33" s="55">
        <f t="shared" si="3"/>
        <v>244.11</v>
      </c>
      <c r="W33" s="44"/>
    </row>
    <row r="34" spans="1:23" ht="15">
      <c r="A34" s="57">
        <v>30</v>
      </c>
      <c r="B34" s="22">
        <v>59</v>
      </c>
      <c r="C34" s="23" t="s">
        <v>125</v>
      </c>
      <c r="D34" s="47" t="s">
        <v>49</v>
      </c>
      <c r="E34" s="22" t="s">
        <v>123</v>
      </c>
      <c r="F34" s="23" t="s">
        <v>126</v>
      </c>
      <c r="G34" s="54">
        <f t="shared" si="0"/>
        <v>780.5899999999999</v>
      </c>
      <c r="H34" s="36">
        <v>79.34</v>
      </c>
      <c r="I34" s="37">
        <v>57.98</v>
      </c>
      <c r="J34" s="37">
        <v>58.95</v>
      </c>
      <c r="K34" s="37">
        <v>63.3</v>
      </c>
      <c r="L34" s="55">
        <f t="shared" si="1"/>
        <v>259.57</v>
      </c>
      <c r="M34" s="40">
        <v>76.17</v>
      </c>
      <c r="N34" s="37">
        <v>58.83</v>
      </c>
      <c r="O34" s="37">
        <v>58.66</v>
      </c>
      <c r="P34" s="37">
        <v>68.02</v>
      </c>
      <c r="Q34" s="55">
        <f t="shared" si="2"/>
        <v>261.68</v>
      </c>
      <c r="R34" s="36">
        <v>82.88</v>
      </c>
      <c r="S34" s="37">
        <v>56.66</v>
      </c>
      <c r="T34" s="37">
        <v>57.84</v>
      </c>
      <c r="U34" s="37">
        <v>61.96</v>
      </c>
      <c r="V34" s="55">
        <f t="shared" si="3"/>
        <v>259.34</v>
      </c>
      <c r="W34" s="44"/>
    </row>
    <row r="35" spans="1:23" ht="15">
      <c r="A35" s="57">
        <v>31</v>
      </c>
      <c r="B35" s="22">
        <v>60</v>
      </c>
      <c r="C35" s="23" t="s">
        <v>127</v>
      </c>
      <c r="D35" s="47" t="s">
        <v>49</v>
      </c>
      <c r="E35" s="22" t="s">
        <v>123</v>
      </c>
      <c r="F35" s="23" t="s">
        <v>66</v>
      </c>
      <c r="G35" s="54">
        <f t="shared" si="0"/>
        <v>800.07</v>
      </c>
      <c r="H35" s="36">
        <v>78.3</v>
      </c>
      <c r="I35" s="37">
        <v>60.38</v>
      </c>
      <c r="J35" s="37">
        <v>59.3</v>
      </c>
      <c r="K35" s="37">
        <v>63.61</v>
      </c>
      <c r="L35" s="55">
        <f t="shared" si="1"/>
        <v>261.59000000000003</v>
      </c>
      <c r="M35" s="36">
        <v>85.81</v>
      </c>
      <c r="N35" s="37">
        <v>61.5</v>
      </c>
      <c r="O35" s="37">
        <v>63.71</v>
      </c>
      <c r="P35" s="37">
        <v>70.58</v>
      </c>
      <c r="Q35" s="55">
        <f t="shared" si="2"/>
        <v>281.6</v>
      </c>
      <c r="R35" s="36">
        <v>78.44</v>
      </c>
      <c r="S35" s="37">
        <v>56.67</v>
      </c>
      <c r="T35" s="37">
        <v>57.81</v>
      </c>
      <c r="U35" s="37">
        <v>63.96</v>
      </c>
      <c r="V35" s="55">
        <f t="shared" si="3"/>
        <v>256.88</v>
      </c>
      <c r="W35" s="53"/>
    </row>
    <row r="36" spans="1:23" ht="15">
      <c r="A36" s="57">
        <v>32</v>
      </c>
      <c r="B36" s="22">
        <v>12</v>
      </c>
      <c r="C36" s="23" t="s">
        <v>56</v>
      </c>
      <c r="D36" s="47" t="s">
        <v>57</v>
      </c>
      <c r="E36" s="22" t="s">
        <v>27</v>
      </c>
      <c r="F36" s="23" t="s">
        <v>40</v>
      </c>
      <c r="G36" s="54">
        <f t="shared" si="0"/>
        <v>806.99</v>
      </c>
      <c r="H36" s="36">
        <v>110.91</v>
      </c>
      <c r="I36" s="37">
        <v>67.04</v>
      </c>
      <c r="J36" s="37">
        <v>60.12</v>
      </c>
      <c r="K36" s="37">
        <v>62.07</v>
      </c>
      <c r="L36" s="55">
        <f t="shared" si="1"/>
        <v>300.14</v>
      </c>
      <c r="M36" s="36">
        <v>83.5</v>
      </c>
      <c r="N36" s="37">
        <v>57.2</v>
      </c>
      <c r="O36" s="37">
        <v>58.06</v>
      </c>
      <c r="P36" s="37">
        <v>67.23</v>
      </c>
      <c r="Q36" s="55">
        <f t="shared" si="2"/>
        <v>265.99</v>
      </c>
      <c r="R36" s="36">
        <v>69.48</v>
      </c>
      <c r="S36" s="37">
        <v>56.8</v>
      </c>
      <c r="T36" s="37">
        <v>56.58</v>
      </c>
      <c r="U36" s="37">
        <v>58</v>
      </c>
      <c r="V36" s="55">
        <f t="shared" si="3"/>
        <v>240.86</v>
      </c>
      <c r="W36" s="44"/>
    </row>
    <row r="37" spans="1:23" ht="15">
      <c r="A37" s="57">
        <v>33</v>
      </c>
      <c r="B37" s="22">
        <v>2</v>
      </c>
      <c r="C37" s="23" t="s">
        <v>41</v>
      </c>
      <c r="D37" s="47" t="s">
        <v>39</v>
      </c>
      <c r="E37" s="22" t="s">
        <v>27</v>
      </c>
      <c r="F37" s="23" t="s">
        <v>40</v>
      </c>
      <c r="G37" s="54">
        <f t="shared" si="0"/>
        <v>820.9</v>
      </c>
      <c r="H37" s="36">
        <v>94.03</v>
      </c>
      <c r="I37" s="37">
        <v>65.3</v>
      </c>
      <c r="J37" s="37">
        <v>70.71</v>
      </c>
      <c r="K37" s="37">
        <v>71.48</v>
      </c>
      <c r="L37" s="55">
        <f t="shared" si="1"/>
        <v>301.52</v>
      </c>
      <c r="M37" s="36">
        <v>82.71</v>
      </c>
      <c r="N37" s="37">
        <v>58.84</v>
      </c>
      <c r="O37" s="37">
        <v>61.48</v>
      </c>
      <c r="P37" s="37">
        <v>60.43</v>
      </c>
      <c r="Q37" s="55">
        <f t="shared" si="2"/>
        <v>263.46</v>
      </c>
      <c r="R37" s="36">
        <v>80.07</v>
      </c>
      <c r="S37" s="37">
        <v>56.89</v>
      </c>
      <c r="T37" s="37">
        <v>58.38</v>
      </c>
      <c r="U37" s="37">
        <v>60.58</v>
      </c>
      <c r="V37" s="55">
        <f t="shared" si="3"/>
        <v>255.91999999999996</v>
      </c>
      <c r="W37" s="44"/>
    </row>
    <row r="38" spans="1:23" ht="15">
      <c r="A38" s="57">
        <v>34</v>
      </c>
      <c r="B38" s="22">
        <v>21</v>
      </c>
      <c r="C38" s="23" t="s">
        <v>72</v>
      </c>
      <c r="D38" s="47" t="s">
        <v>73</v>
      </c>
      <c r="E38" s="22" t="s">
        <v>27</v>
      </c>
      <c r="F38" s="23" t="s">
        <v>40</v>
      </c>
      <c r="G38" s="54">
        <f t="shared" si="0"/>
        <v>835.22</v>
      </c>
      <c r="H38" s="36">
        <v>88.64</v>
      </c>
      <c r="I38" s="37">
        <v>66.57</v>
      </c>
      <c r="J38" s="37">
        <v>68.7</v>
      </c>
      <c r="K38" s="37">
        <v>65.69</v>
      </c>
      <c r="L38" s="55">
        <f t="shared" si="1"/>
        <v>289.59999999999997</v>
      </c>
      <c r="M38" s="36">
        <v>86.8</v>
      </c>
      <c r="N38" s="37">
        <v>60.4</v>
      </c>
      <c r="O38" s="37">
        <v>63.32</v>
      </c>
      <c r="P38" s="37">
        <v>63.14</v>
      </c>
      <c r="Q38" s="55">
        <f t="shared" si="2"/>
        <v>273.65999999999997</v>
      </c>
      <c r="R38" s="36">
        <v>82.81</v>
      </c>
      <c r="S38" s="37">
        <v>61.26</v>
      </c>
      <c r="T38" s="37">
        <v>63.03</v>
      </c>
      <c r="U38" s="37">
        <v>64.86</v>
      </c>
      <c r="V38" s="55">
        <f t="shared" si="3"/>
        <v>271.96</v>
      </c>
      <c r="W38" s="44"/>
    </row>
    <row r="39" spans="1:23" ht="15">
      <c r="A39" s="57">
        <v>35</v>
      </c>
      <c r="B39" s="22">
        <v>25</v>
      </c>
      <c r="C39" s="23" t="s">
        <v>78</v>
      </c>
      <c r="D39" s="48" t="s">
        <v>43</v>
      </c>
      <c r="E39" s="22" t="s">
        <v>37</v>
      </c>
      <c r="F39" s="46" t="s">
        <v>44</v>
      </c>
      <c r="G39" s="54">
        <f t="shared" si="0"/>
        <v>1022.23</v>
      </c>
      <c r="H39" s="36">
        <v>110.46</v>
      </c>
      <c r="I39" s="37">
        <v>80.3</v>
      </c>
      <c r="J39" s="37">
        <v>70.7</v>
      </c>
      <c r="K39" s="37">
        <v>79.26</v>
      </c>
      <c r="L39" s="55">
        <f t="shared" si="1"/>
        <v>340.71999999999997</v>
      </c>
      <c r="M39" s="36">
        <v>116.2</v>
      </c>
      <c r="N39" s="37">
        <v>72.31</v>
      </c>
      <c r="O39" s="37">
        <v>74.13</v>
      </c>
      <c r="P39" s="37">
        <v>77.05</v>
      </c>
      <c r="Q39" s="55">
        <f t="shared" si="2"/>
        <v>339.69</v>
      </c>
      <c r="R39" s="36">
        <v>110.46</v>
      </c>
      <c r="S39" s="37">
        <v>76.1</v>
      </c>
      <c r="T39" s="37">
        <v>78.37</v>
      </c>
      <c r="U39" s="37">
        <v>76.89</v>
      </c>
      <c r="V39" s="55">
        <f t="shared" si="3"/>
        <v>341.82</v>
      </c>
      <c r="W39" s="44"/>
    </row>
    <row r="40" spans="1:23" ht="15">
      <c r="A40" s="57">
        <v>36</v>
      </c>
      <c r="B40" s="22">
        <v>41</v>
      </c>
      <c r="C40" s="23" t="s">
        <v>95</v>
      </c>
      <c r="D40" s="47" t="s">
        <v>39</v>
      </c>
      <c r="E40" s="22" t="s">
        <v>37</v>
      </c>
      <c r="F40" s="23" t="s">
        <v>44</v>
      </c>
      <c r="G40" s="54">
        <f t="shared" si="0"/>
        <v>1136.22</v>
      </c>
      <c r="H40" s="36">
        <v>120</v>
      </c>
      <c r="I40" s="37">
        <v>92.82</v>
      </c>
      <c r="J40" s="37">
        <v>89.53</v>
      </c>
      <c r="K40" s="37">
        <v>84.25</v>
      </c>
      <c r="L40" s="55">
        <f t="shared" si="1"/>
        <v>386.6</v>
      </c>
      <c r="M40" s="36">
        <v>119.08</v>
      </c>
      <c r="N40" s="37">
        <v>93.83</v>
      </c>
      <c r="O40" s="37">
        <v>81.03</v>
      </c>
      <c r="P40" s="37">
        <v>83.24</v>
      </c>
      <c r="Q40" s="55">
        <f t="shared" si="2"/>
        <v>377.18</v>
      </c>
      <c r="R40" s="36">
        <v>115.93</v>
      </c>
      <c r="S40" s="37">
        <v>87</v>
      </c>
      <c r="T40" s="37">
        <v>93.44</v>
      </c>
      <c r="U40" s="37">
        <v>76.07</v>
      </c>
      <c r="V40" s="55">
        <f t="shared" si="3"/>
        <v>372.44</v>
      </c>
      <c r="W40" s="44"/>
    </row>
    <row r="41" spans="1:17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5"/>
      <c r="M41" s="25"/>
      <c r="N41" s="25"/>
      <c r="O41" s="25"/>
      <c r="P41" s="25"/>
      <c r="Q41" s="25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4"/>
  <sheetViews>
    <sheetView zoomScale="85" zoomScaleNormal="85" zoomScalePageLayoutView="0" workbookViewId="0" topLeftCell="A1">
      <selection activeCell="E19" sqref="E19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2" width="6.57421875" style="29" customWidth="1"/>
    <col min="13" max="13" width="10.28125" style="17" bestFit="1" customWidth="1"/>
    <col min="14" max="18" width="6.57421875" style="17" customWidth="1"/>
    <col min="19" max="19" width="10.28125" style="17" bestFit="1" customWidth="1"/>
    <col min="20" max="24" width="6.57421875" style="17" customWidth="1"/>
    <col min="25" max="25" width="10.28125" style="17" bestFit="1" customWidth="1"/>
    <col min="26" max="26" width="8.57421875" style="17" bestFit="1" customWidth="1"/>
    <col min="27" max="16384" width="11.421875" style="17" customWidth="1"/>
  </cols>
  <sheetData>
    <row r="1" spans="4:26" ht="85.5" customHeight="1">
      <c r="D1" s="68" t="s">
        <v>131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1"/>
      <c r="M3" s="72"/>
      <c r="N3" s="73" t="s">
        <v>17</v>
      </c>
      <c r="O3" s="71"/>
      <c r="P3" s="71"/>
      <c r="Q3" s="71"/>
      <c r="R3" s="71"/>
      <c r="S3" s="74"/>
      <c r="T3" s="75" t="s">
        <v>18</v>
      </c>
      <c r="U3" s="76"/>
      <c r="V3" s="76"/>
      <c r="W3" s="76"/>
      <c r="X3" s="76"/>
      <c r="Y3" s="77"/>
      <c r="Z3" s="42"/>
    </row>
    <row r="4" spans="1:26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21" t="s">
        <v>136</v>
      </c>
      <c r="M4" s="32" t="s">
        <v>24</v>
      </c>
      <c r="N4" s="30" t="s">
        <v>21</v>
      </c>
      <c r="O4" s="19" t="s">
        <v>22</v>
      </c>
      <c r="P4" s="21" t="s">
        <v>23</v>
      </c>
      <c r="Q4" s="21" t="s">
        <v>31</v>
      </c>
      <c r="R4" s="21" t="s">
        <v>136</v>
      </c>
      <c r="S4" s="33" t="s">
        <v>24</v>
      </c>
      <c r="T4" s="31" t="s">
        <v>21</v>
      </c>
      <c r="U4" s="19" t="s">
        <v>22</v>
      </c>
      <c r="V4" s="21" t="s">
        <v>23</v>
      </c>
      <c r="W4" s="21" t="s">
        <v>31</v>
      </c>
      <c r="X4" s="21" t="s">
        <v>136</v>
      </c>
      <c r="Y4" s="32" t="s">
        <v>24</v>
      </c>
      <c r="Z4" s="43" t="s">
        <v>32</v>
      </c>
    </row>
    <row r="5" spans="1:26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>SUM(M5,S5,Y5)+Z5</f>
        <v>772.076</v>
      </c>
      <c r="H5" s="36">
        <v>54.621</v>
      </c>
      <c r="I5" s="37">
        <v>49.331</v>
      </c>
      <c r="J5" s="37">
        <v>61.709</v>
      </c>
      <c r="K5" s="37">
        <v>52.857</v>
      </c>
      <c r="L5" s="37">
        <v>50.868</v>
      </c>
      <c r="M5" s="55">
        <f>SUM(H5:L5)</f>
        <v>269.386</v>
      </c>
      <c r="N5" s="40">
        <v>53.001</v>
      </c>
      <c r="O5" s="37">
        <v>46.831</v>
      </c>
      <c r="P5" s="37">
        <v>58.293</v>
      </c>
      <c r="Q5" s="37">
        <v>49.411</v>
      </c>
      <c r="R5" s="37">
        <v>47.358</v>
      </c>
      <c r="S5" s="55">
        <f>SUM(N5:R5)</f>
        <v>254.894</v>
      </c>
      <c r="T5" s="36">
        <v>50.965</v>
      </c>
      <c r="U5" s="37">
        <v>46.233</v>
      </c>
      <c r="V5" s="37">
        <v>56.427</v>
      </c>
      <c r="W5" s="37">
        <v>49.079</v>
      </c>
      <c r="X5" s="37">
        <v>45.092</v>
      </c>
      <c r="Y5" s="55">
        <f>SUM(T5:X5)</f>
        <v>247.796</v>
      </c>
      <c r="Z5" s="44"/>
    </row>
    <row r="6" spans="1:26" ht="15">
      <c r="A6" s="57">
        <v>2</v>
      </c>
      <c r="B6" s="22">
        <v>27</v>
      </c>
      <c r="C6" s="23" t="s">
        <v>80</v>
      </c>
      <c r="D6" s="47" t="s">
        <v>73</v>
      </c>
      <c r="E6" s="22" t="s">
        <v>9</v>
      </c>
      <c r="F6" s="23" t="s">
        <v>76</v>
      </c>
      <c r="G6" s="54">
        <f>SUM(M6,S6,Y6)+Z6</f>
        <v>773.777</v>
      </c>
      <c r="H6" s="50">
        <v>52.775</v>
      </c>
      <c r="I6" s="51">
        <v>46.242</v>
      </c>
      <c r="J6" s="51">
        <v>56.912</v>
      </c>
      <c r="K6" s="51">
        <v>55.121</v>
      </c>
      <c r="L6" s="51">
        <v>46.237</v>
      </c>
      <c r="M6" s="55">
        <f>SUM(H6:L6)</f>
        <v>257.28700000000003</v>
      </c>
      <c r="N6" s="52">
        <v>54.514</v>
      </c>
      <c r="O6" s="51">
        <v>46.562</v>
      </c>
      <c r="P6" s="51">
        <v>60.826</v>
      </c>
      <c r="Q6" s="51">
        <v>52.077</v>
      </c>
      <c r="R6" s="51">
        <v>45.881</v>
      </c>
      <c r="S6" s="55">
        <f>SUM(N6:R6)</f>
        <v>259.86</v>
      </c>
      <c r="T6" s="36">
        <v>52.093</v>
      </c>
      <c r="U6" s="37">
        <v>45.857</v>
      </c>
      <c r="V6" s="37">
        <v>60.763</v>
      </c>
      <c r="W6" s="37">
        <v>51.575</v>
      </c>
      <c r="X6" s="37">
        <v>46.342</v>
      </c>
      <c r="Y6" s="55">
        <f>SUM(T6:X6)</f>
        <v>256.63</v>
      </c>
      <c r="Z6" s="44"/>
    </row>
    <row r="7" spans="1:26" ht="15">
      <c r="A7" s="57">
        <v>3</v>
      </c>
      <c r="B7" s="22">
        <v>48</v>
      </c>
      <c r="C7" s="23" t="s">
        <v>110</v>
      </c>
      <c r="D7" s="49" t="s">
        <v>111</v>
      </c>
      <c r="E7" s="22" t="s">
        <v>26</v>
      </c>
      <c r="F7" s="23" t="s">
        <v>40</v>
      </c>
      <c r="G7" s="54">
        <f>SUM(M7,S7,Y7)+Z7</f>
        <v>787.8159999999999</v>
      </c>
      <c r="H7" s="36">
        <v>54.533</v>
      </c>
      <c r="I7" s="37">
        <v>50.459</v>
      </c>
      <c r="J7" s="37">
        <v>58.886</v>
      </c>
      <c r="K7" s="37">
        <v>55.421</v>
      </c>
      <c r="L7" s="37">
        <v>48.531</v>
      </c>
      <c r="M7" s="55">
        <f>SUM(H7:L7)</f>
        <v>267.83</v>
      </c>
      <c r="N7" s="40">
        <v>53.413</v>
      </c>
      <c r="O7" s="37">
        <v>47.449</v>
      </c>
      <c r="P7" s="37">
        <v>57.809</v>
      </c>
      <c r="Q7" s="37">
        <v>54.425</v>
      </c>
      <c r="R7" s="37">
        <v>48.308</v>
      </c>
      <c r="S7" s="55">
        <f>SUM(N7:R7)</f>
        <v>261.404</v>
      </c>
      <c r="T7" s="36">
        <v>52.496</v>
      </c>
      <c r="U7" s="37">
        <v>47.595</v>
      </c>
      <c r="V7" s="37">
        <v>58.051</v>
      </c>
      <c r="W7" s="37">
        <v>52.644</v>
      </c>
      <c r="X7" s="37">
        <v>47.796</v>
      </c>
      <c r="Y7" s="55">
        <f>SUM(T7:X7)</f>
        <v>258.582</v>
      </c>
      <c r="Z7" s="44"/>
    </row>
    <row r="8" spans="1:26" ht="15">
      <c r="A8" s="57">
        <v>4</v>
      </c>
      <c r="B8" s="22">
        <v>42</v>
      </c>
      <c r="C8" s="23" t="s">
        <v>102</v>
      </c>
      <c r="D8" s="47" t="s">
        <v>65</v>
      </c>
      <c r="E8" s="22" t="s">
        <v>26</v>
      </c>
      <c r="F8" s="23" t="s">
        <v>40</v>
      </c>
      <c r="G8" s="54">
        <f>SUM(M8,S8,Y8)+Z8</f>
        <v>788.2719999999999</v>
      </c>
      <c r="H8" s="36">
        <v>55.447</v>
      </c>
      <c r="I8" s="37">
        <v>47.966</v>
      </c>
      <c r="J8" s="37">
        <v>60.411</v>
      </c>
      <c r="K8" s="37">
        <v>53.583</v>
      </c>
      <c r="L8" s="37">
        <v>50.403</v>
      </c>
      <c r="M8" s="55">
        <f>SUM(H8:L8)</f>
        <v>267.81</v>
      </c>
      <c r="N8" s="40">
        <v>55.111</v>
      </c>
      <c r="O8" s="37">
        <v>46.859</v>
      </c>
      <c r="P8" s="37">
        <v>60.021</v>
      </c>
      <c r="Q8" s="37">
        <v>51.863</v>
      </c>
      <c r="R8" s="37">
        <v>47.284</v>
      </c>
      <c r="S8" s="55">
        <f>SUM(N8:R8)</f>
        <v>261.138</v>
      </c>
      <c r="T8" s="36">
        <v>52.416</v>
      </c>
      <c r="U8" s="37">
        <v>46.383</v>
      </c>
      <c r="V8" s="37">
        <v>58.783</v>
      </c>
      <c r="W8" s="37">
        <v>53.203</v>
      </c>
      <c r="X8" s="37">
        <v>48.539</v>
      </c>
      <c r="Y8" s="55">
        <f>SUM(T8:X8)</f>
        <v>259.324</v>
      </c>
      <c r="Z8" s="44"/>
    </row>
    <row r="9" spans="1:26" ht="15">
      <c r="A9" s="57">
        <v>5</v>
      </c>
      <c r="B9" s="22">
        <v>11</v>
      </c>
      <c r="C9" s="23" t="s">
        <v>55</v>
      </c>
      <c r="D9" s="47" t="s">
        <v>43</v>
      </c>
      <c r="E9" s="22" t="s">
        <v>26</v>
      </c>
      <c r="F9" s="23" t="s">
        <v>40</v>
      </c>
      <c r="G9" s="54">
        <f>SUM(M9,S9,Y9)+Z9</f>
        <v>813.1769999999999</v>
      </c>
      <c r="H9" s="36">
        <v>55.901</v>
      </c>
      <c r="I9" s="37">
        <v>51.421</v>
      </c>
      <c r="J9" s="37">
        <v>62.901</v>
      </c>
      <c r="K9" s="37">
        <v>55.422</v>
      </c>
      <c r="L9" s="37">
        <v>51.875</v>
      </c>
      <c r="M9" s="55">
        <f>SUM(H9:L9)</f>
        <v>277.52</v>
      </c>
      <c r="N9" s="40">
        <v>54.979</v>
      </c>
      <c r="O9" s="37">
        <v>50.341</v>
      </c>
      <c r="P9" s="37">
        <v>62.526</v>
      </c>
      <c r="Q9" s="37">
        <v>54.181</v>
      </c>
      <c r="R9" s="37">
        <v>49.465</v>
      </c>
      <c r="S9" s="55">
        <f>SUM(N9:R9)</f>
        <v>271.49199999999996</v>
      </c>
      <c r="T9" s="36">
        <v>53.135</v>
      </c>
      <c r="U9" s="37">
        <v>47.915</v>
      </c>
      <c r="V9" s="37">
        <v>59.891</v>
      </c>
      <c r="W9" s="37">
        <v>53.927</v>
      </c>
      <c r="X9" s="37">
        <v>49.297</v>
      </c>
      <c r="Y9" s="55">
        <f>SUM(T9:X9)</f>
        <v>264.16499999999996</v>
      </c>
      <c r="Z9" s="44"/>
    </row>
    <row r="10" spans="1:26" ht="15">
      <c r="A10" s="57">
        <v>6</v>
      </c>
      <c r="B10" s="22">
        <v>30</v>
      </c>
      <c r="C10" s="23" t="s">
        <v>83</v>
      </c>
      <c r="D10" s="47" t="s">
        <v>73</v>
      </c>
      <c r="E10" s="22" t="s">
        <v>26</v>
      </c>
      <c r="F10" s="23" t="s">
        <v>44</v>
      </c>
      <c r="G10" s="54">
        <f>SUM(M10,S10,Y10)+Z10</f>
        <v>816.0649999999999</v>
      </c>
      <c r="H10" s="36">
        <v>55.167</v>
      </c>
      <c r="I10" s="37">
        <v>49.692</v>
      </c>
      <c r="J10" s="37">
        <v>61.659</v>
      </c>
      <c r="K10" s="37">
        <v>55.138</v>
      </c>
      <c r="L10" s="37">
        <v>50.291</v>
      </c>
      <c r="M10" s="55">
        <f>SUM(H10:L10)</f>
        <v>271.947</v>
      </c>
      <c r="N10" s="40">
        <v>54.984</v>
      </c>
      <c r="O10" s="37">
        <v>49.152</v>
      </c>
      <c r="P10" s="37">
        <v>62.219</v>
      </c>
      <c r="Q10" s="37">
        <v>56.989</v>
      </c>
      <c r="R10" s="37">
        <v>49.491</v>
      </c>
      <c r="S10" s="55">
        <f>SUM(N10:R10)</f>
        <v>272.835</v>
      </c>
      <c r="T10" s="40">
        <v>53.486</v>
      </c>
      <c r="U10" s="37">
        <v>48.839</v>
      </c>
      <c r="V10" s="37">
        <v>60.983</v>
      </c>
      <c r="W10" s="37">
        <v>58.887</v>
      </c>
      <c r="X10" s="37">
        <v>49.088</v>
      </c>
      <c r="Y10" s="55">
        <f>SUM(T10:X10)</f>
        <v>271.283</v>
      </c>
      <c r="Z10" s="44"/>
    </row>
    <row r="11" spans="1:26" ht="15">
      <c r="A11" s="57">
        <v>7</v>
      </c>
      <c r="B11" s="22">
        <v>19</v>
      </c>
      <c r="C11" s="23" t="s">
        <v>69</v>
      </c>
      <c r="D11" s="47" t="s">
        <v>70</v>
      </c>
      <c r="E11" s="22" t="s">
        <v>36</v>
      </c>
      <c r="F11" s="23" t="s">
        <v>66</v>
      </c>
      <c r="G11" s="54">
        <f>SUM(M11,S11,Y11)+Z11</f>
        <v>832.2009999999999</v>
      </c>
      <c r="H11" s="36">
        <v>55.911</v>
      </c>
      <c r="I11" s="37">
        <v>51.591</v>
      </c>
      <c r="J11" s="37">
        <v>64.773</v>
      </c>
      <c r="K11" s="37">
        <v>54.236</v>
      </c>
      <c r="L11" s="37">
        <v>57.777</v>
      </c>
      <c r="M11" s="55">
        <f>SUM(H11:L11)</f>
        <v>284.288</v>
      </c>
      <c r="N11" s="40">
        <v>54.561</v>
      </c>
      <c r="O11" s="37">
        <v>49.072</v>
      </c>
      <c r="P11" s="37">
        <v>63.046</v>
      </c>
      <c r="Q11" s="37">
        <v>53.262</v>
      </c>
      <c r="R11" s="37">
        <v>56.504</v>
      </c>
      <c r="S11" s="55">
        <f>SUM(N11:R11)</f>
        <v>276.445</v>
      </c>
      <c r="T11" s="36">
        <v>57.331</v>
      </c>
      <c r="U11" s="37">
        <v>48.711</v>
      </c>
      <c r="V11" s="37">
        <v>62.492</v>
      </c>
      <c r="W11" s="37">
        <v>53.181</v>
      </c>
      <c r="X11" s="37">
        <v>49.753</v>
      </c>
      <c r="Y11" s="55">
        <f>SUM(T11:X11)</f>
        <v>271.46799999999996</v>
      </c>
      <c r="Z11" s="44"/>
    </row>
    <row r="12" spans="1:26" ht="15">
      <c r="A12" s="57">
        <v>8</v>
      </c>
      <c r="B12" s="22">
        <v>29</v>
      </c>
      <c r="C12" s="23" t="s">
        <v>82</v>
      </c>
      <c r="D12" s="47" t="s">
        <v>39</v>
      </c>
      <c r="E12" s="22" t="s">
        <v>26</v>
      </c>
      <c r="F12" s="23" t="s">
        <v>40</v>
      </c>
      <c r="G12" s="54">
        <f>SUM(M12,S12,Y12)+Z12</f>
        <v>834.753</v>
      </c>
      <c r="H12" s="36">
        <v>56.854</v>
      </c>
      <c r="I12" s="37">
        <v>51.117</v>
      </c>
      <c r="J12" s="37">
        <v>64.702</v>
      </c>
      <c r="K12" s="37">
        <v>55.732</v>
      </c>
      <c r="L12" s="37">
        <v>53.832</v>
      </c>
      <c r="M12" s="55">
        <f>SUM(H12:L12)</f>
        <v>282.237</v>
      </c>
      <c r="N12" s="40">
        <v>56.481</v>
      </c>
      <c r="O12" s="37">
        <v>50.446</v>
      </c>
      <c r="P12" s="37">
        <v>62.266</v>
      </c>
      <c r="Q12" s="37">
        <v>58.785</v>
      </c>
      <c r="R12" s="37">
        <v>50.388</v>
      </c>
      <c r="S12" s="55">
        <f>SUM(N12:R12)</f>
        <v>278.366</v>
      </c>
      <c r="T12" s="36">
        <v>53.094</v>
      </c>
      <c r="U12" s="37">
        <v>50.806</v>
      </c>
      <c r="V12" s="37">
        <v>61.033</v>
      </c>
      <c r="W12" s="37">
        <v>56.514</v>
      </c>
      <c r="X12" s="37">
        <v>52.703</v>
      </c>
      <c r="Y12" s="55">
        <f>SUM(T12:X12)</f>
        <v>274.15</v>
      </c>
      <c r="Z12" s="44"/>
    </row>
    <row r="13" spans="1:26" ht="15">
      <c r="A13" s="57">
        <v>9</v>
      </c>
      <c r="B13" s="22">
        <v>56</v>
      </c>
      <c r="C13" s="23" t="s">
        <v>118</v>
      </c>
      <c r="D13" s="47" t="s">
        <v>73</v>
      </c>
      <c r="E13" s="22" t="s">
        <v>26</v>
      </c>
      <c r="F13" s="23" t="s">
        <v>40</v>
      </c>
      <c r="G13" s="54">
        <f>SUM(M13,S13,Y13)+Z13</f>
        <v>851.085</v>
      </c>
      <c r="H13" s="36">
        <v>61.043</v>
      </c>
      <c r="I13" s="37">
        <v>53.172</v>
      </c>
      <c r="J13" s="37">
        <v>63.556</v>
      </c>
      <c r="K13" s="37">
        <v>57.343</v>
      </c>
      <c r="L13" s="37">
        <v>54.097</v>
      </c>
      <c r="M13" s="55">
        <f>SUM(H13:L13)</f>
        <v>289.211</v>
      </c>
      <c r="N13" s="40">
        <v>59.404</v>
      </c>
      <c r="O13" s="37">
        <v>52.279</v>
      </c>
      <c r="P13" s="37">
        <v>62.816</v>
      </c>
      <c r="Q13" s="37">
        <v>56.221</v>
      </c>
      <c r="R13" s="37">
        <v>52.606</v>
      </c>
      <c r="S13" s="55">
        <f>SUM(N13:R13)</f>
        <v>283.326</v>
      </c>
      <c r="T13" s="36">
        <v>55.955</v>
      </c>
      <c r="U13" s="37">
        <v>51.293</v>
      </c>
      <c r="V13" s="37">
        <v>65.297</v>
      </c>
      <c r="W13" s="37">
        <v>55.556</v>
      </c>
      <c r="X13" s="37">
        <v>50.447</v>
      </c>
      <c r="Y13" s="55">
        <f>SUM(T13:X13)</f>
        <v>278.548</v>
      </c>
      <c r="Z13" s="44"/>
    </row>
    <row r="14" spans="1:26" ht="15">
      <c r="A14" s="57">
        <v>10</v>
      </c>
      <c r="B14" s="22">
        <v>50</v>
      </c>
      <c r="C14" s="23" t="s">
        <v>42</v>
      </c>
      <c r="D14" s="47" t="s">
        <v>43</v>
      </c>
      <c r="E14" s="22" t="s">
        <v>27</v>
      </c>
      <c r="F14" s="23" t="s">
        <v>40</v>
      </c>
      <c r="G14" s="54">
        <f>SUM(M14,S14,Y14)+Z14</f>
        <v>877.71</v>
      </c>
      <c r="H14" s="36">
        <v>58.342</v>
      </c>
      <c r="I14" s="37">
        <v>54.935</v>
      </c>
      <c r="J14" s="37">
        <v>68.559</v>
      </c>
      <c r="K14" s="37">
        <v>58.607</v>
      </c>
      <c r="L14" s="37">
        <v>57.937</v>
      </c>
      <c r="M14" s="55">
        <f>SUM(H14:L14)</f>
        <v>298.38</v>
      </c>
      <c r="N14" s="40">
        <v>61.658</v>
      </c>
      <c r="O14" s="37">
        <v>53.593</v>
      </c>
      <c r="P14" s="37">
        <v>65.284</v>
      </c>
      <c r="Q14" s="37">
        <v>57.925</v>
      </c>
      <c r="R14" s="37">
        <v>54.888</v>
      </c>
      <c r="S14" s="55">
        <f>SUM(N14:R14)</f>
        <v>293.348</v>
      </c>
      <c r="T14" s="36">
        <v>58.228</v>
      </c>
      <c r="U14" s="37">
        <v>52.882</v>
      </c>
      <c r="V14" s="37">
        <v>65.882</v>
      </c>
      <c r="W14" s="37">
        <v>56.989</v>
      </c>
      <c r="X14" s="37">
        <v>52.001</v>
      </c>
      <c r="Y14" s="55">
        <f>SUM(T14:X14)</f>
        <v>285.982</v>
      </c>
      <c r="Z14" s="44"/>
    </row>
    <row r="15" spans="1:26" ht="15">
      <c r="A15" s="57">
        <v>11</v>
      </c>
      <c r="B15" s="22">
        <v>38</v>
      </c>
      <c r="C15" s="23" t="s">
        <v>91</v>
      </c>
      <c r="D15" s="47" t="s">
        <v>92</v>
      </c>
      <c r="E15" s="22" t="s">
        <v>36</v>
      </c>
      <c r="F15" s="23" t="s">
        <v>47</v>
      </c>
      <c r="G15" s="54">
        <f>SUM(M15,S15,Y15)+Z15</f>
        <v>889.1110000000001</v>
      </c>
      <c r="H15" s="36">
        <v>62.085</v>
      </c>
      <c r="I15" s="37">
        <v>54.886</v>
      </c>
      <c r="J15" s="37">
        <v>67.342</v>
      </c>
      <c r="K15" s="37">
        <v>62.191</v>
      </c>
      <c r="L15" s="37">
        <v>55.721</v>
      </c>
      <c r="M15" s="55">
        <f>SUM(H15:L15)</f>
        <v>302.22499999999997</v>
      </c>
      <c r="N15" s="40">
        <v>59.232</v>
      </c>
      <c r="O15" s="37">
        <v>53.904</v>
      </c>
      <c r="P15" s="37">
        <v>64.754</v>
      </c>
      <c r="Q15" s="37">
        <v>58.319</v>
      </c>
      <c r="R15" s="37">
        <v>57.997</v>
      </c>
      <c r="S15" s="55">
        <f>SUM(N15:R15)</f>
        <v>294.206</v>
      </c>
      <c r="T15" s="36">
        <v>63.188</v>
      </c>
      <c r="U15" s="37">
        <v>53.408</v>
      </c>
      <c r="V15" s="37">
        <v>64.531</v>
      </c>
      <c r="W15" s="37">
        <v>58.052</v>
      </c>
      <c r="X15" s="37">
        <v>53.501</v>
      </c>
      <c r="Y15" s="55">
        <f>SUM(T15:X15)</f>
        <v>292.68</v>
      </c>
      <c r="Z15" s="44"/>
    </row>
    <row r="16" spans="1:26" ht="15">
      <c r="A16" s="57">
        <v>12</v>
      </c>
      <c r="B16" s="22">
        <v>1</v>
      </c>
      <c r="C16" s="23" t="s">
        <v>38</v>
      </c>
      <c r="D16" s="47" t="s">
        <v>39</v>
      </c>
      <c r="E16" s="22" t="s">
        <v>27</v>
      </c>
      <c r="F16" s="23" t="s">
        <v>40</v>
      </c>
      <c r="G16" s="54">
        <f>SUM(M16,S16,Y16)+Z16</f>
        <v>912.2449999999999</v>
      </c>
      <c r="H16" s="36">
        <v>65.155</v>
      </c>
      <c r="I16" s="37">
        <v>55.434</v>
      </c>
      <c r="J16" s="37">
        <v>70.261</v>
      </c>
      <c r="K16" s="37">
        <v>62.487</v>
      </c>
      <c r="L16" s="37">
        <v>58.453</v>
      </c>
      <c r="M16" s="55">
        <f>SUM(H16:L16)</f>
        <v>311.78999999999996</v>
      </c>
      <c r="N16" s="40">
        <v>63.931</v>
      </c>
      <c r="O16" s="37">
        <v>53.581</v>
      </c>
      <c r="P16" s="37">
        <v>67.749</v>
      </c>
      <c r="Q16" s="37">
        <v>60.602</v>
      </c>
      <c r="R16" s="37">
        <v>54.937</v>
      </c>
      <c r="S16" s="55">
        <f>SUM(N16:R16)</f>
        <v>300.8</v>
      </c>
      <c r="T16" s="36">
        <v>60.571</v>
      </c>
      <c r="U16" s="37">
        <v>54.721</v>
      </c>
      <c r="V16" s="37">
        <v>67.458</v>
      </c>
      <c r="W16" s="37">
        <v>59.781</v>
      </c>
      <c r="X16" s="37">
        <v>57.124</v>
      </c>
      <c r="Y16" s="55">
        <f>SUM(T16:X16)</f>
        <v>299.65500000000003</v>
      </c>
      <c r="Z16" s="44"/>
    </row>
    <row r="17" spans="1:26" ht="15">
      <c r="A17" s="57">
        <v>13</v>
      </c>
      <c r="B17" s="22">
        <v>39</v>
      </c>
      <c r="C17" s="23" t="s">
        <v>93</v>
      </c>
      <c r="D17" s="48" t="s">
        <v>92</v>
      </c>
      <c r="E17" s="22" t="s">
        <v>36</v>
      </c>
      <c r="F17" s="46" t="s">
        <v>47</v>
      </c>
      <c r="G17" s="54">
        <f>SUM(M17,S17,Y17)+Z17</f>
        <v>943.1860000000001</v>
      </c>
      <c r="H17" s="36">
        <v>63.887</v>
      </c>
      <c r="I17" s="37">
        <v>56.451</v>
      </c>
      <c r="J17" s="37">
        <v>71.429</v>
      </c>
      <c r="K17" s="37">
        <v>62.839</v>
      </c>
      <c r="L17" s="37">
        <v>56.014</v>
      </c>
      <c r="M17" s="55">
        <f>SUM(H17:L17)</f>
        <v>310.62</v>
      </c>
      <c r="N17" s="40">
        <v>65.849</v>
      </c>
      <c r="O17" s="37">
        <v>59.321</v>
      </c>
      <c r="P17" s="37">
        <v>71.927</v>
      </c>
      <c r="Q17" s="37">
        <v>63.402</v>
      </c>
      <c r="R17" s="37">
        <v>56.071</v>
      </c>
      <c r="S17" s="55">
        <f>SUM(N17:R17)</f>
        <v>316.57000000000005</v>
      </c>
      <c r="T17" s="36">
        <v>61.121</v>
      </c>
      <c r="U17" s="37">
        <v>56.061</v>
      </c>
      <c r="V17" s="37">
        <v>68.185</v>
      </c>
      <c r="W17" s="37">
        <v>67.481</v>
      </c>
      <c r="X17" s="37">
        <v>63.148</v>
      </c>
      <c r="Y17" s="55">
        <f>SUM(T17:X17)</f>
        <v>315.99600000000004</v>
      </c>
      <c r="Z17" s="44"/>
    </row>
    <row r="18" spans="1:26" ht="15">
      <c r="A18" s="57">
        <v>14</v>
      </c>
      <c r="B18" s="22">
        <v>37</v>
      </c>
      <c r="C18" s="23" t="s">
        <v>90</v>
      </c>
      <c r="D18" s="47" t="s">
        <v>39</v>
      </c>
      <c r="E18" s="22" t="s">
        <v>36</v>
      </c>
      <c r="F18" s="23" t="s">
        <v>47</v>
      </c>
      <c r="G18" s="54">
        <f>SUM(M18,S18,Y18)+Z18</f>
        <v>947.215</v>
      </c>
      <c r="H18" s="36">
        <v>67.861</v>
      </c>
      <c r="I18" s="37">
        <v>61.061</v>
      </c>
      <c r="J18" s="37">
        <v>71.921</v>
      </c>
      <c r="K18" s="37">
        <v>66.171</v>
      </c>
      <c r="L18" s="37">
        <v>65.991</v>
      </c>
      <c r="M18" s="55">
        <f>SUM(H18:L18)</f>
        <v>333.005</v>
      </c>
      <c r="N18" s="40">
        <v>64.584</v>
      </c>
      <c r="O18" s="37">
        <v>55.663</v>
      </c>
      <c r="P18" s="37">
        <v>65.915</v>
      </c>
      <c r="Q18" s="37">
        <v>64.184</v>
      </c>
      <c r="R18" s="37">
        <v>56.157</v>
      </c>
      <c r="S18" s="55">
        <f>SUM(N18:R18)</f>
        <v>306.503</v>
      </c>
      <c r="T18" s="36">
        <v>64.374</v>
      </c>
      <c r="U18" s="37">
        <v>50.734</v>
      </c>
      <c r="V18" s="37">
        <v>72.407</v>
      </c>
      <c r="W18" s="37">
        <v>65.661</v>
      </c>
      <c r="X18" s="37">
        <v>54.531</v>
      </c>
      <c r="Y18" s="55">
        <f>SUM(T18:X18)</f>
        <v>307.707</v>
      </c>
      <c r="Z18" s="44"/>
    </row>
    <row r="19" spans="1:26" ht="15">
      <c r="A19" s="57">
        <v>15</v>
      </c>
      <c r="B19" s="22">
        <v>35</v>
      </c>
      <c r="C19" s="23" t="s">
        <v>88</v>
      </c>
      <c r="D19" s="47" t="s">
        <v>120</v>
      </c>
      <c r="E19" s="22" t="s">
        <v>26</v>
      </c>
      <c r="F19" s="23" t="s">
        <v>40</v>
      </c>
      <c r="G19" s="54">
        <f>SUM(M19,S19,Y19)+Z19</f>
        <v>949.3910000000001</v>
      </c>
      <c r="H19" s="36">
        <v>63.371</v>
      </c>
      <c r="I19" s="37">
        <v>57.162</v>
      </c>
      <c r="J19" s="37">
        <v>72.414</v>
      </c>
      <c r="K19" s="37">
        <v>63.899</v>
      </c>
      <c r="L19" s="37">
        <v>65.446</v>
      </c>
      <c r="M19" s="55">
        <f>SUM(H19:L19)</f>
        <v>322.29200000000003</v>
      </c>
      <c r="N19" s="40">
        <v>60.526</v>
      </c>
      <c r="O19" s="37">
        <v>56.642</v>
      </c>
      <c r="P19" s="37">
        <v>68.694</v>
      </c>
      <c r="Q19" s="37">
        <v>64.134</v>
      </c>
      <c r="R19" s="37">
        <v>62.195</v>
      </c>
      <c r="S19" s="55">
        <f>SUM(N19:R19)</f>
        <v>312.19100000000003</v>
      </c>
      <c r="T19" s="36">
        <v>63.831</v>
      </c>
      <c r="U19" s="37">
        <v>55.336</v>
      </c>
      <c r="V19" s="37">
        <v>68.974</v>
      </c>
      <c r="W19" s="37">
        <v>69.351</v>
      </c>
      <c r="X19" s="37">
        <v>57.416</v>
      </c>
      <c r="Y19" s="55">
        <f>SUM(T19:X19)</f>
        <v>314.908</v>
      </c>
      <c r="Z19" s="44"/>
    </row>
    <row r="20" spans="1:26" ht="15">
      <c r="A20" s="57">
        <v>16</v>
      </c>
      <c r="B20" s="22">
        <v>64</v>
      </c>
      <c r="C20" s="23" t="s">
        <v>129</v>
      </c>
      <c r="D20" s="47" t="s">
        <v>130</v>
      </c>
      <c r="E20" s="22" t="s">
        <v>27</v>
      </c>
      <c r="F20" s="23" t="s">
        <v>40</v>
      </c>
      <c r="G20" s="54">
        <f>SUM(M20,S20,Y20)+Z20</f>
        <v>959.184</v>
      </c>
      <c r="H20" s="36">
        <v>64.185</v>
      </c>
      <c r="I20" s="37">
        <v>58.219</v>
      </c>
      <c r="J20" s="37">
        <v>74.628</v>
      </c>
      <c r="K20" s="37">
        <v>66.207</v>
      </c>
      <c r="L20" s="37">
        <v>60.346</v>
      </c>
      <c r="M20" s="55">
        <f>SUM(H20:L20)</f>
        <v>323.585</v>
      </c>
      <c r="N20" s="40">
        <v>62.271</v>
      </c>
      <c r="O20" s="37">
        <v>56.121</v>
      </c>
      <c r="P20" s="37">
        <v>70.742</v>
      </c>
      <c r="Q20" s="37">
        <v>63.877</v>
      </c>
      <c r="R20" s="37">
        <v>60.061</v>
      </c>
      <c r="S20" s="55">
        <f>SUM(N20:R20)</f>
        <v>313.072</v>
      </c>
      <c r="T20" s="36">
        <v>66.307</v>
      </c>
      <c r="U20" s="37">
        <v>56.041</v>
      </c>
      <c r="V20" s="37">
        <v>71.862</v>
      </c>
      <c r="W20" s="37">
        <v>65.135</v>
      </c>
      <c r="X20" s="37">
        <v>63.182</v>
      </c>
      <c r="Y20" s="55">
        <f>SUM(T20:X20)</f>
        <v>322.527</v>
      </c>
      <c r="Z20" s="44"/>
    </row>
    <row r="21" spans="1:26" ht="15">
      <c r="A21" s="57">
        <v>17</v>
      </c>
      <c r="B21" s="22">
        <v>68</v>
      </c>
      <c r="C21" s="23" t="s">
        <v>135</v>
      </c>
      <c r="D21" s="47" t="s">
        <v>73</v>
      </c>
      <c r="E21" s="22" t="s">
        <v>27</v>
      </c>
      <c r="F21" s="23" t="s">
        <v>40</v>
      </c>
      <c r="G21" s="54">
        <f>SUM(M21,S21,Y21)+Z21</f>
        <v>978.759</v>
      </c>
      <c r="H21" s="36">
        <v>68.731</v>
      </c>
      <c r="I21" s="37">
        <v>60.981</v>
      </c>
      <c r="J21" s="37">
        <v>73.531</v>
      </c>
      <c r="K21" s="37">
        <v>66.531</v>
      </c>
      <c r="L21" s="37">
        <v>62.602</v>
      </c>
      <c r="M21" s="55">
        <f>SUM(H21:L21)</f>
        <v>332.376</v>
      </c>
      <c r="N21" s="40">
        <v>68.303</v>
      </c>
      <c r="O21" s="37">
        <v>61.705</v>
      </c>
      <c r="P21" s="37">
        <v>72.127</v>
      </c>
      <c r="Q21" s="37">
        <v>62.522</v>
      </c>
      <c r="R21" s="37">
        <v>62.102</v>
      </c>
      <c r="S21" s="55">
        <f>SUM(N21:R21)</f>
        <v>326.75899999999996</v>
      </c>
      <c r="T21" s="36">
        <v>67.331</v>
      </c>
      <c r="U21" s="37">
        <v>56.526</v>
      </c>
      <c r="V21" s="37">
        <v>71.925</v>
      </c>
      <c r="W21" s="37">
        <v>65.481</v>
      </c>
      <c r="X21" s="37">
        <v>58.361</v>
      </c>
      <c r="Y21" s="55">
        <f>SUM(T21:X21)</f>
        <v>319.62399999999997</v>
      </c>
      <c r="Z21" s="53"/>
    </row>
    <row r="22" spans="1:26" ht="15">
      <c r="A22" s="57">
        <v>18</v>
      </c>
      <c r="B22" s="22">
        <v>2</v>
      </c>
      <c r="C22" s="23" t="s">
        <v>41</v>
      </c>
      <c r="D22" s="47" t="s">
        <v>39</v>
      </c>
      <c r="E22" s="22" t="s">
        <v>27</v>
      </c>
      <c r="F22" s="23" t="s">
        <v>40</v>
      </c>
      <c r="G22" s="54">
        <f>SUM(M22,S22,Y22)+Z22</f>
        <v>987.5509999999999</v>
      </c>
      <c r="H22" s="36">
        <v>64.001</v>
      </c>
      <c r="I22" s="37">
        <v>61.441</v>
      </c>
      <c r="J22" s="37">
        <v>73.869</v>
      </c>
      <c r="K22" s="37">
        <v>64.213</v>
      </c>
      <c r="L22" s="37">
        <v>66.113</v>
      </c>
      <c r="M22" s="55">
        <f>SUM(H22:L22)</f>
        <v>329.637</v>
      </c>
      <c r="N22" s="40">
        <v>69.177</v>
      </c>
      <c r="O22" s="37">
        <v>60.083</v>
      </c>
      <c r="P22" s="37">
        <v>80.797</v>
      </c>
      <c r="Q22" s="37">
        <v>64.793</v>
      </c>
      <c r="R22" s="37">
        <v>60.537</v>
      </c>
      <c r="S22" s="55">
        <f>SUM(N22:R22)</f>
        <v>335.387</v>
      </c>
      <c r="T22" s="36">
        <v>67.871</v>
      </c>
      <c r="U22" s="37">
        <v>55.469</v>
      </c>
      <c r="V22" s="37">
        <v>71.452</v>
      </c>
      <c r="W22" s="37">
        <v>64.617</v>
      </c>
      <c r="X22" s="37">
        <v>63.118</v>
      </c>
      <c r="Y22" s="55">
        <f>SUM(T22:X22)</f>
        <v>322.527</v>
      </c>
      <c r="Z22" s="45"/>
    </row>
    <row r="23" spans="1:26" ht="15">
      <c r="A23" s="57">
        <v>19</v>
      </c>
      <c r="B23" s="22">
        <v>12</v>
      </c>
      <c r="C23" s="23" t="s">
        <v>56</v>
      </c>
      <c r="D23" s="47" t="s">
        <v>57</v>
      </c>
      <c r="E23" s="22" t="s">
        <v>27</v>
      </c>
      <c r="F23" s="23" t="s">
        <v>40</v>
      </c>
      <c r="G23" s="54">
        <f>SUM(M23,S23,Y23)+Z23</f>
        <v>998.769</v>
      </c>
      <c r="H23" s="36">
        <v>66.171</v>
      </c>
      <c r="I23" s="37">
        <v>65.612</v>
      </c>
      <c r="J23" s="37">
        <v>75.415</v>
      </c>
      <c r="K23" s="37">
        <v>67.223</v>
      </c>
      <c r="L23" s="37">
        <v>62.992</v>
      </c>
      <c r="M23" s="55">
        <f>SUM(H23:L23)</f>
        <v>337.41300000000007</v>
      </c>
      <c r="N23" s="40">
        <v>67.198</v>
      </c>
      <c r="O23" s="37">
        <v>64.175</v>
      </c>
      <c r="P23" s="37">
        <v>71.392</v>
      </c>
      <c r="Q23" s="37">
        <v>65.948</v>
      </c>
      <c r="R23" s="37">
        <v>61.249</v>
      </c>
      <c r="S23" s="55">
        <f>SUM(N23:R23)</f>
        <v>329.962</v>
      </c>
      <c r="T23" s="36">
        <v>68.861</v>
      </c>
      <c r="U23" s="37">
        <v>62.321</v>
      </c>
      <c r="V23" s="37">
        <v>73.551</v>
      </c>
      <c r="W23" s="37">
        <v>64.883</v>
      </c>
      <c r="X23" s="37">
        <v>61.778</v>
      </c>
      <c r="Y23" s="55">
        <f>SUM(T23:X23)</f>
        <v>331.394</v>
      </c>
      <c r="Z23" s="44"/>
    </row>
    <row r="24" spans="1:26" ht="15">
      <c r="A24" s="57">
        <v>20</v>
      </c>
      <c r="B24" s="22">
        <v>67</v>
      </c>
      <c r="C24" s="23" t="s">
        <v>134</v>
      </c>
      <c r="D24" s="47" t="s">
        <v>73</v>
      </c>
      <c r="E24" s="22" t="s">
        <v>26</v>
      </c>
      <c r="F24" s="23" t="s">
        <v>101</v>
      </c>
      <c r="G24" s="54">
        <f>SUM(M24,S24,Y24)+Z24</f>
        <v>1017.5980000000002</v>
      </c>
      <c r="H24" s="50">
        <v>74.009</v>
      </c>
      <c r="I24" s="51">
        <v>63.041</v>
      </c>
      <c r="J24" s="51">
        <v>75.239</v>
      </c>
      <c r="K24" s="51">
        <v>65.296</v>
      </c>
      <c r="L24" s="51">
        <v>67.277</v>
      </c>
      <c r="M24" s="55">
        <f>SUM(H24:L24)</f>
        <v>344.862</v>
      </c>
      <c r="N24" s="52">
        <v>70.781</v>
      </c>
      <c r="O24" s="51">
        <v>56.437</v>
      </c>
      <c r="P24" s="51">
        <v>78.394</v>
      </c>
      <c r="Q24" s="51">
        <v>64.538</v>
      </c>
      <c r="R24" s="51">
        <v>61.753</v>
      </c>
      <c r="S24" s="55">
        <f>SUM(N24:R24)</f>
        <v>331.903</v>
      </c>
      <c r="T24" s="36">
        <v>71.556</v>
      </c>
      <c r="U24" s="37">
        <v>59.607</v>
      </c>
      <c r="V24" s="37">
        <v>73.541</v>
      </c>
      <c r="W24" s="37">
        <v>70.254</v>
      </c>
      <c r="X24" s="37">
        <v>65.875</v>
      </c>
      <c r="Y24" s="55">
        <f>SUM(T24:X24)</f>
        <v>340.833</v>
      </c>
      <c r="Z24" s="44"/>
    </row>
    <row r="25" spans="1:26" ht="15">
      <c r="A25" s="57">
        <v>21</v>
      </c>
      <c r="B25" s="22">
        <v>65</v>
      </c>
      <c r="C25" s="23" t="s">
        <v>132</v>
      </c>
      <c r="D25" s="47" t="s">
        <v>57</v>
      </c>
      <c r="E25" s="22" t="s">
        <v>27</v>
      </c>
      <c r="F25" s="23" t="s">
        <v>40</v>
      </c>
      <c r="G25" s="54">
        <f>SUM(M25,S25,Y25)+Z25</f>
        <v>1081.85</v>
      </c>
      <c r="H25" s="36">
        <v>75.551</v>
      </c>
      <c r="I25" s="37">
        <v>65.878</v>
      </c>
      <c r="J25" s="37">
        <v>79.458</v>
      </c>
      <c r="K25" s="37">
        <v>75.871</v>
      </c>
      <c r="L25" s="37">
        <v>68.698</v>
      </c>
      <c r="M25" s="55">
        <f>SUM(H25:L25)</f>
        <v>365.45599999999996</v>
      </c>
      <c r="N25" s="40">
        <v>67.495</v>
      </c>
      <c r="O25" s="37">
        <v>65.486</v>
      </c>
      <c r="P25" s="37">
        <v>83.021</v>
      </c>
      <c r="Q25" s="37">
        <v>75.826</v>
      </c>
      <c r="R25" s="37">
        <v>69.306</v>
      </c>
      <c r="S25" s="55">
        <f>SUM(N25:R25)</f>
        <v>361.13399999999996</v>
      </c>
      <c r="T25" s="36">
        <v>72.691</v>
      </c>
      <c r="U25" s="37">
        <v>66.521</v>
      </c>
      <c r="V25" s="37">
        <v>77.132</v>
      </c>
      <c r="W25" s="37">
        <v>73.072</v>
      </c>
      <c r="X25" s="37">
        <v>65.844</v>
      </c>
      <c r="Y25" s="55">
        <f>SUM(T25:X25)</f>
        <v>355.26</v>
      </c>
      <c r="Z25" s="44"/>
    </row>
    <row r="26" spans="1:26" ht="15">
      <c r="A26" s="57">
        <v>22</v>
      </c>
      <c r="B26" s="22">
        <v>16</v>
      </c>
      <c r="C26" s="23" t="s">
        <v>63</v>
      </c>
      <c r="D26" s="47" t="s">
        <v>62</v>
      </c>
      <c r="E26" s="22" t="s">
        <v>37</v>
      </c>
      <c r="F26" s="23" t="s">
        <v>44</v>
      </c>
      <c r="G26" s="54">
        <f>SUM(M26,S26,Y26)+Z26</f>
        <v>1119.58</v>
      </c>
      <c r="H26" s="36">
        <v>85.139</v>
      </c>
      <c r="I26" s="37">
        <v>72.085</v>
      </c>
      <c r="J26" s="37">
        <v>89.689</v>
      </c>
      <c r="K26" s="37">
        <v>71.476</v>
      </c>
      <c r="L26" s="37">
        <v>70.615</v>
      </c>
      <c r="M26" s="55">
        <f>SUM(H26:L26)</f>
        <v>389.004</v>
      </c>
      <c r="N26" s="40">
        <v>71.748</v>
      </c>
      <c r="O26" s="37">
        <v>68.591</v>
      </c>
      <c r="P26" s="37">
        <v>85.245</v>
      </c>
      <c r="Q26" s="37">
        <v>73.227</v>
      </c>
      <c r="R26" s="37">
        <v>64.477</v>
      </c>
      <c r="S26" s="55">
        <f>SUM(N26:R26)</f>
        <v>363.288</v>
      </c>
      <c r="T26" s="36">
        <v>73.878</v>
      </c>
      <c r="U26" s="37">
        <v>67.639</v>
      </c>
      <c r="V26" s="37">
        <v>88.295</v>
      </c>
      <c r="W26" s="37">
        <v>71.547</v>
      </c>
      <c r="X26" s="37">
        <v>65.929</v>
      </c>
      <c r="Y26" s="55">
        <f>SUM(T26:X26)</f>
        <v>367.288</v>
      </c>
      <c r="Z26" s="44"/>
    </row>
    <row r="27" spans="1:26" ht="15">
      <c r="A27" s="57">
        <v>23</v>
      </c>
      <c r="B27" s="22">
        <v>66</v>
      </c>
      <c r="C27" s="23" t="s">
        <v>133</v>
      </c>
      <c r="D27" s="47" t="s">
        <v>57</v>
      </c>
      <c r="E27" s="22" t="s">
        <v>37</v>
      </c>
      <c r="F27" s="23" t="s">
        <v>40</v>
      </c>
      <c r="G27" s="54">
        <f>SUM(M27,S27,Y27)+Z27</f>
        <v>1170.1480000000001</v>
      </c>
      <c r="H27" s="36">
        <v>83.295</v>
      </c>
      <c r="I27" s="37">
        <v>75.352</v>
      </c>
      <c r="J27" s="37">
        <v>87.121</v>
      </c>
      <c r="K27" s="37">
        <v>82.933</v>
      </c>
      <c r="L27" s="37">
        <v>75.941</v>
      </c>
      <c r="M27" s="55">
        <f>SUM(H27:L27)</f>
        <v>404.64199999999994</v>
      </c>
      <c r="N27" s="39">
        <v>74.511</v>
      </c>
      <c r="O27" s="38">
        <v>74.921</v>
      </c>
      <c r="P27" s="38">
        <v>87.982</v>
      </c>
      <c r="Q27" s="38">
        <v>80.416</v>
      </c>
      <c r="R27" s="38">
        <v>67.768</v>
      </c>
      <c r="S27" s="55">
        <f>SUM(N27:R27)</f>
        <v>385.59800000000007</v>
      </c>
      <c r="T27" s="36">
        <v>74.089</v>
      </c>
      <c r="U27" s="37">
        <v>71.928</v>
      </c>
      <c r="V27" s="37">
        <v>83.531</v>
      </c>
      <c r="W27" s="37">
        <v>77.372</v>
      </c>
      <c r="X27" s="37">
        <v>72.988</v>
      </c>
      <c r="Y27" s="55">
        <f>SUM(T27:X27)</f>
        <v>379.908</v>
      </c>
      <c r="Z27" s="44"/>
    </row>
    <row r="28" spans="1:26" ht="15">
      <c r="A28" s="57">
        <v>24</v>
      </c>
      <c r="B28" s="22">
        <v>41</v>
      </c>
      <c r="C28" s="23" t="s">
        <v>95</v>
      </c>
      <c r="D28" s="47" t="s">
        <v>39</v>
      </c>
      <c r="E28" s="22" t="s">
        <v>37</v>
      </c>
      <c r="F28" s="23" t="s">
        <v>44</v>
      </c>
      <c r="G28" s="54">
        <f>SUM(M28,S28,Y28)+Z28</f>
        <v>1671.403</v>
      </c>
      <c r="H28" s="36">
        <v>84.071</v>
      </c>
      <c r="I28" s="37">
        <v>97.421</v>
      </c>
      <c r="J28" s="37">
        <v>113.071</v>
      </c>
      <c r="K28" s="37">
        <v>89.783</v>
      </c>
      <c r="L28" s="37">
        <v>87.057</v>
      </c>
      <c r="M28" s="55">
        <f>SUM(H28:L28)</f>
        <v>471.403</v>
      </c>
      <c r="N28" s="40">
        <v>120</v>
      </c>
      <c r="O28" s="37">
        <v>120</v>
      </c>
      <c r="P28" s="37">
        <v>120</v>
      </c>
      <c r="Q28" s="37">
        <v>120</v>
      </c>
      <c r="R28" s="37">
        <v>120</v>
      </c>
      <c r="S28" s="55">
        <f>SUM(N28:R28)</f>
        <v>600</v>
      </c>
      <c r="T28" s="36">
        <v>120</v>
      </c>
      <c r="U28" s="37">
        <v>120</v>
      </c>
      <c r="V28" s="37">
        <v>120</v>
      </c>
      <c r="W28" s="37">
        <v>120</v>
      </c>
      <c r="X28" s="37">
        <v>120</v>
      </c>
      <c r="Y28" s="55">
        <f>SUM(T28:X28)</f>
        <v>600</v>
      </c>
      <c r="Z28" s="44"/>
    </row>
    <row r="29" spans="1:19" ht="15">
      <c r="A29" s="24"/>
      <c r="B29" s="24"/>
      <c r="C29" s="25"/>
      <c r="D29" s="26"/>
      <c r="E29" s="24"/>
      <c r="F29" s="27"/>
      <c r="H29" s="25"/>
      <c r="I29" s="27"/>
      <c r="J29" s="27"/>
      <c r="K29" s="27"/>
      <c r="L29" s="27"/>
      <c r="M29" s="25"/>
      <c r="N29" s="25"/>
      <c r="O29" s="25"/>
      <c r="P29" s="25"/>
      <c r="Q29" s="25"/>
      <c r="R29" s="25"/>
      <c r="S29" s="25"/>
    </row>
    <row r="30" spans="1:19" ht="15">
      <c r="A30" s="24"/>
      <c r="B30" s="24"/>
      <c r="C30" s="25"/>
      <c r="D30" s="26"/>
      <c r="E30" s="24"/>
      <c r="F30" s="27"/>
      <c r="H30" s="25"/>
      <c r="I30" s="27"/>
      <c r="J30" s="27"/>
      <c r="K30" s="27"/>
      <c r="L30" s="27"/>
      <c r="M30" s="25"/>
      <c r="N30" s="25"/>
      <c r="O30" s="25"/>
      <c r="P30" s="25"/>
      <c r="Q30" s="25"/>
      <c r="R30" s="25"/>
      <c r="S30" s="25"/>
    </row>
    <row r="31" spans="1:19" ht="15">
      <c r="A31" s="24"/>
      <c r="B31" s="24"/>
      <c r="C31" s="25"/>
      <c r="D31" s="26"/>
      <c r="E31" s="24"/>
      <c r="F31" s="27"/>
      <c r="H31" s="25"/>
      <c r="I31" s="27"/>
      <c r="J31" s="27"/>
      <c r="K31" s="27"/>
      <c r="L31" s="27"/>
      <c r="M31" s="25"/>
      <c r="N31" s="25"/>
      <c r="O31" s="25"/>
      <c r="P31" s="25"/>
      <c r="Q31" s="25"/>
      <c r="R31" s="25"/>
      <c r="S31" s="25"/>
    </row>
    <row r="32" spans="1:19" ht="15">
      <c r="A32" s="24"/>
      <c r="B32" s="24"/>
      <c r="C32" s="25"/>
      <c r="D32" s="26"/>
      <c r="E32" s="24"/>
      <c r="F32" s="27"/>
      <c r="H32" s="25"/>
      <c r="I32" s="27"/>
      <c r="J32" s="27"/>
      <c r="K32" s="27"/>
      <c r="L32" s="27"/>
      <c r="M32" s="25"/>
      <c r="N32" s="25"/>
      <c r="O32" s="25"/>
      <c r="P32" s="25"/>
      <c r="Q32" s="25"/>
      <c r="R32" s="25"/>
      <c r="S32" s="25"/>
    </row>
    <row r="33" spans="1:19" ht="15">
      <c r="A33" s="24"/>
      <c r="B33" s="24"/>
      <c r="C33" s="25"/>
      <c r="D33" s="26"/>
      <c r="E33" s="24"/>
      <c r="F33" s="27"/>
      <c r="H33" s="25"/>
      <c r="I33" s="27"/>
      <c r="J33" s="27"/>
      <c r="K33" s="27"/>
      <c r="L33" s="27"/>
      <c r="M33" s="25"/>
      <c r="N33" s="25"/>
      <c r="O33" s="25"/>
      <c r="P33" s="25"/>
      <c r="Q33" s="25"/>
      <c r="R33" s="25"/>
      <c r="S33" s="25"/>
    </row>
    <row r="34" spans="1:19" ht="15">
      <c r="A34" s="24"/>
      <c r="B34" s="24"/>
      <c r="C34" s="25"/>
      <c r="D34" s="26"/>
      <c r="E34" s="24"/>
      <c r="F34" s="27"/>
      <c r="H34" s="25"/>
      <c r="I34" s="27"/>
      <c r="J34" s="27"/>
      <c r="K34" s="27"/>
      <c r="L34" s="27"/>
      <c r="M34" s="25"/>
      <c r="N34" s="25"/>
      <c r="O34" s="25"/>
      <c r="P34" s="25"/>
      <c r="Q34" s="25"/>
      <c r="R34" s="25"/>
      <c r="S34" s="25"/>
    </row>
    <row r="35" spans="1:19" ht="15">
      <c r="A35" s="24"/>
      <c r="B35" s="24"/>
      <c r="C35" s="25"/>
      <c r="D35" s="26"/>
      <c r="E35" s="24"/>
      <c r="F35" s="27"/>
      <c r="H35" s="25"/>
      <c r="I35" s="27"/>
      <c r="J35" s="27"/>
      <c r="K35" s="27"/>
      <c r="L35" s="27"/>
      <c r="M35" s="25"/>
      <c r="N35" s="25"/>
      <c r="O35" s="25"/>
      <c r="P35" s="25"/>
      <c r="Q35" s="25"/>
      <c r="R35" s="25"/>
      <c r="S35" s="25"/>
    </row>
    <row r="36" spans="1:19" ht="15">
      <c r="A36" s="24"/>
      <c r="B36" s="24"/>
      <c r="C36" s="25"/>
      <c r="D36" s="26"/>
      <c r="E36" s="24"/>
      <c r="F36" s="27"/>
      <c r="H36" s="25"/>
      <c r="I36" s="27"/>
      <c r="J36" s="27"/>
      <c r="K36" s="27"/>
      <c r="L36" s="27"/>
      <c r="M36" s="25"/>
      <c r="N36" s="25"/>
      <c r="O36" s="25"/>
      <c r="P36" s="25"/>
      <c r="Q36" s="25"/>
      <c r="R36" s="25"/>
      <c r="S36" s="25"/>
    </row>
    <row r="37" spans="1:19" ht="15">
      <c r="A37" s="24"/>
      <c r="B37" s="24"/>
      <c r="C37" s="25"/>
      <c r="D37" s="26"/>
      <c r="E37" s="24"/>
      <c r="F37" s="27"/>
      <c r="H37" s="25"/>
      <c r="I37" s="27"/>
      <c r="J37" s="27"/>
      <c r="K37" s="27"/>
      <c r="L37" s="27"/>
      <c r="M37" s="25"/>
      <c r="N37" s="25"/>
      <c r="O37" s="25"/>
      <c r="P37" s="25"/>
      <c r="Q37" s="25"/>
      <c r="R37" s="25"/>
      <c r="S37" s="25"/>
    </row>
    <row r="38" spans="1:19" ht="15">
      <c r="A38" s="24"/>
      <c r="B38" s="24"/>
      <c r="C38" s="25"/>
      <c r="D38" s="26"/>
      <c r="E38" s="24"/>
      <c r="F38" s="27"/>
      <c r="H38" s="25"/>
      <c r="I38" s="27"/>
      <c r="J38" s="27"/>
      <c r="K38" s="27"/>
      <c r="L38" s="27"/>
      <c r="M38" s="25"/>
      <c r="N38" s="25"/>
      <c r="O38" s="25"/>
      <c r="P38" s="25"/>
      <c r="Q38" s="25"/>
      <c r="R38" s="25"/>
      <c r="S38" s="25"/>
    </row>
    <row r="39" spans="1:19" ht="15">
      <c r="A39" s="24"/>
      <c r="B39" s="24"/>
      <c r="C39" s="25"/>
      <c r="D39" s="26"/>
      <c r="E39" s="24"/>
      <c r="F39" s="27"/>
      <c r="H39" s="25"/>
      <c r="I39" s="27"/>
      <c r="J39" s="27"/>
      <c r="K39" s="27"/>
      <c r="L39" s="27"/>
      <c r="M39" s="25"/>
      <c r="N39" s="25"/>
      <c r="O39" s="25"/>
      <c r="P39" s="25"/>
      <c r="Q39" s="25"/>
      <c r="R39" s="25"/>
      <c r="S39" s="25"/>
    </row>
    <row r="40" spans="1:19" ht="15">
      <c r="A40" s="24"/>
      <c r="B40" s="24"/>
      <c r="C40" s="25"/>
      <c r="D40" s="26"/>
      <c r="E40" s="24"/>
      <c r="F40" s="27"/>
      <c r="H40" s="25"/>
      <c r="I40" s="27"/>
      <c r="J40" s="27"/>
      <c r="K40" s="27"/>
      <c r="L40" s="27"/>
      <c r="M40" s="25"/>
      <c r="N40" s="25"/>
      <c r="O40" s="25"/>
      <c r="P40" s="25"/>
      <c r="Q40" s="25"/>
      <c r="R40" s="25"/>
      <c r="S40" s="25"/>
    </row>
    <row r="41" spans="1:19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7"/>
      <c r="M41" s="25"/>
      <c r="N41" s="25"/>
      <c r="O41" s="25"/>
      <c r="P41" s="25"/>
      <c r="Q41" s="25"/>
      <c r="R41" s="25"/>
      <c r="S41" s="25"/>
    </row>
    <row r="42" spans="1:19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7"/>
      <c r="M42" s="25"/>
      <c r="N42" s="25"/>
      <c r="O42" s="25"/>
      <c r="P42" s="25"/>
      <c r="Q42" s="25"/>
      <c r="R42" s="25"/>
      <c r="S42" s="25"/>
    </row>
    <row r="43" spans="1:19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7"/>
      <c r="M43" s="25"/>
      <c r="N43" s="25"/>
      <c r="O43" s="25"/>
      <c r="P43" s="25"/>
      <c r="Q43" s="25"/>
      <c r="R43" s="25"/>
      <c r="S43" s="25"/>
    </row>
    <row r="44" spans="1:19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7"/>
      <c r="M44" s="25"/>
      <c r="N44" s="25"/>
      <c r="O44" s="25"/>
      <c r="P44" s="25"/>
      <c r="Q44" s="25"/>
      <c r="R44" s="25"/>
      <c r="S44" s="25"/>
    </row>
    <row r="45" spans="1:19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7"/>
      <c r="M45" s="25"/>
      <c r="N45" s="25"/>
      <c r="O45" s="25"/>
      <c r="P45" s="25"/>
      <c r="Q45" s="25"/>
      <c r="R45" s="25"/>
      <c r="S45" s="25"/>
    </row>
    <row r="46" spans="1:19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7"/>
      <c r="M46" s="25"/>
      <c r="N46" s="25"/>
      <c r="O46" s="25"/>
      <c r="P46" s="25"/>
      <c r="Q46" s="25"/>
      <c r="R46" s="25"/>
      <c r="S46" s="25"/>
    </row>
    <row r="47" spans="1:19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7"/>
      <c r="M47" s="25"/>
      <c r="N47" s="25"/>
      <c r="O47" s="25"/>
      <c r="P47" s="25"/>
      <c r="Q47" s="25"/>
      <c r="R47" s="25"/>
      <c r="S47" s="25"/>
    </row>
    <row r="48" spans="1:19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7"/>
      <c r="M48" s="25"/>
      <c r="N48" s="25"/>
      <c r="O48" s="25"/>
      <c r="P48" s="25"/>
      <c r="Q48" s="25"/>
      <c r="R48" s="25"/>
      <c r="S48" s="25"/>
    </row>
    <row r="49" spans="1:19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7"/>
      <c r="M49" s="25"/>
      <c r="N49" s="25"/>
      <c r="O49" s="25"/>
      <c r="P49" s="25"/>
      <c r="Q49" s="25"/>
      <c r="R49" s="25"/>
      <c r="S49" s="25"/>
    </row>
    <row r="50" spans="1:19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7"/>
      <c r="M50" s="25"/>
      <c r="N50" s="25"/>
      <c r="O50" s="25"/>
      <c r="P50" s="25"/>
      <c r="Q50" s="25"/>
      <c r="R50" s="25"/>
      <c r="S50" s="25"/>
    </row>
    <row r="51" spans="1:19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7"/>
      <c r="M51" s="25"/>
      <c r="N51" s="25"/>
      <c r="O51" s="25"/>
      <c r="P51" s="25"/>
      <c r="Q51" s="25"/>
      <c r="R51" s="25"/>
      <c r="S51" s="25"/>
    </row>
    <row r="52" spans="1:19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7"/>
      <c r="M52" s="25"/>
      <c r="N52" s="25"/>
      <c r="O52" s="25"/>
      <c r="P52" s="25"/>
      <c r="Q52" s="25"/>
      <c r="R52" s="25"/>
      <c r="S52" s="25"/>
    </row>
    <row r="53" spans="1:19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7"/>
      <c r="M53" s="25"/>
      <c r="N53" s="25"/>
      <c r="O53" s="25"/>
      <c r="P53" s="25"/>
      <c r="Q53" s="25"/>
      <c r="R53" s="25"/>
      <c r="S53" s="25"/>
    </row>
    <row r="54" spans="1:19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7"/>
      <c r="M54" s="25"/>
      <c r="N54" s="25"/>
      <c r="O54" s="25"/>
      <c r="P54" s="25"/>
      <c r="Q54" s="25"/>
      <c r="R54" s="25"/>
      <c r="S54" s="25"/>
    </row>
    <row r="55" spans="1:19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7"/>
      <c r="M55" s="25"/>
      <c r="N55" s="25"/>
      <c r="O55" s="25"/>
      <c r="P55" s="25"/>
      <c r="Q55" s="25"/>
      <c r="R55" s="25"/>
      <c r="S55" s="25"/>
    </row>
    <row r="56" spans="1:19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7"/>
      <c r="M56" s="25"/>
      <c r="N56" s="25"/>
      <c r="O56" s="25"/>
      <c r="P56" s="25"/>
      <c r="Q56" s="25"/>
      <c r="R56" s="25"/>
      <c r="S56" s="25"/>
    </row>
    <row r="57" spans="1:19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7"/>
      <c r="M57" s="25"/>
      <c r="N57" s="25"/>
      <c r="O57" s="25"/>
      <c r="P57" s="25"/>
      <c r="Q57" s="25"/>
      <c r="R57" s="25"/>
      <c r="S57" s="25"/>
    </row>
    <row r="58" spans="1:19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7"/>
      <c r="M58" s="25"/>
      <c r="N58" s="25"/>
      <c r="O58" s="25"/>
      <c r="P58" s="25"/>
      <c r="Q58" s="25"/>
      <c r="R58" s="25"/>
      <c r="S58" s="25"/>
    </row>
    <row r="59" spans="1:19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7"/>
      <c r="M59" s="25"/>
      <c r="N59" s="25"/>
      <c r="O59" s="25"/>
      <c r="P59" s="25"/>
      <c r="Q59" s="25"/>
      <c r="R59" s="25"/>
      <c r="S59" s="25"/>
    </row>
    <row r="60" spans="1:19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7"/>
      <c r="M60" s="25"/>
      <c r="N60" s="25"/>
      <c r="O60" s="25"/>
      <c r="P60" s="25"/>
      <c r="Q60" s="25"/>
      <c r="R60" s="25"/>
      <c r="S60" s="25"/>
    </row>
    <row r="61" spans="1:19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7"/>
      <c r="M61" s="25"/>
      <c r="N61" s="25"/>
      <c r="O61" s="25"/>
      <c r="P61" s="25"/>
      <c r="Q61" s="25"/>
      <c r="R61" s="25"/>
      <c r="S61" s="25"/>
    </row>
    <row r="62" spans="1:19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7"/>
      <c r="M62" s="25"/>
      <c r="N62" s="25"/>
      <c r="O62" s="25"/>
      <c r="P62" s="25"/>
      <c r="Q62" s="25"/>
      <c r="R62" s="25"/>
      <c r="S62" s="25"/>
    </row>
    <row r="63" spans="1:19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7"/>
      <c r="M63" s="25"/>
      <c r="N63" s="25"/>
      <c r="O63" s="25"/>
      <c r="P63" s="25"/>
      <c r="Q63" s="25"/>
      <c r="R63" s="25"/>
      <c r="S63" s="25"/>
    </row>
    <row r="64" spans="1:19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7"/>
      <c r="M64" s="25"/>
      <c r="N64" s="25"/>
      <c r="O64" s="25"/>
      <c r="P64" s="25"/>
      <c r="Q64" s="25"/>
      <c r="R64" s="25"/>
      <c r="S64" s="25"/>
    </row>
    <row r="65" spans="1:19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7"/>
      <c r="M65" s="25"/>
      <c r="N65" s="25"/>
      <c r="O65" s="25"/>
      <c r="P65" s="25"/>
      <c r="Q65" s="25"/>
      <c r="R65" s="25"/>
      <c r="S65" s="25"/>
    </row>
    <row r="66" spans="1:19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7"/>
      <c r="M66" s="25"/>
      <c r="N66" s="25"/>
      <c r="O66" s="25"/>
      <c r="P66" s="25"/>
      <c r="Q66" s="25"/>
      <c r="R66" s="25"/>
      <c r="S66" s="25"/>
    </row>
    <row r="67" spans="1:19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7"/>
      <c r="M67" s="25"/>
      <c r="N67" s="25"/>
      <c r="O67" s="25"/>
      <c r="P67" s="25"/>
      <c r="Q67" s="25"/>
      <c r="R67" s="25"/>
      <c r="S67" s="25"/>
    </row>
    <row r="68" spans="1:19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7"/>
      <c r="M68" s="25"/>
      <c r="N68" s="25"/>
      <c r="O68" s="25"/>
      <c r="P68" s="25"/>
      <c r="Q68" s="25"/>
      <c r="R68" s="25"/>
      <c r="S68" s="25"/>
    </row>
    <row r="69" spans="1:19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7"/>
      <c r="M69" s="25"/>
      <c r="N69" s="25"/>
      <c r="O69" s="25"/>
      <c r="P69" s="25"/>
      <c r="Q69" s="25"/>
      <c r="R69" s="25"/>
      <c r="S69" s="25"/>
    </row>
    <row r="70" spans="1:19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7"/>
      <c r="M70" s="25"/>
      <c r="N70" s="25"/>
      <c r="O70" s="25"/>
      <c r="P70" s="25"/>
      <c r="Q70" s="25"/>
      <c r="R70" s="25"/>
      <c r="S70" s="25"/>
    </row>
    <row r="71" spans="1:19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7"/>
      <c r="M71" s="25"/>
      <c r="N71" s="25"/>
      <c r="O71" s="25"/>
      <c r="P71" s="25"/>
      <c r="Q71" s="25"/>
      <c r="R71" s="25"/>
      <c r="S71" s="25"/>
    </row>
    <row r="72" spans="1:19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7"/>
      <c r="M72" s="25"/>
      <c r="N72" s="25"/>
      <c r="O72" s="25"/>
      <c r="P72" s="25"/>
      <c r="Q72" s="25"/>
      <c r="R72" s="25"/>
      <c r="S72" s="25"/>
    </row>
    <row r="73" spans="1:19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7"/>
      <c r="M73" s="25"/>
      <c r="N73" s="25"/>
      <c r="O73" s="25"/>
      <c r="P73" s="25"/>
      <c r="Q73" s="25"/>
      <c r="R73" s="25"/>
      <c r="S73" s="25"/>
    </row>
    <row r="74" spans="1:19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7"/>
      <c r="M74" s="25"/>
      <c r="N74" s="25"/>
      <c r="O74" s="25"/>
      <c r="P74" s="25"/>
      <c r="Q74" s="25"/>
      <c r="R74" s="25"/>
      <c r="S74" s="25"/>
    </row>
    <row r="75" spans="1:19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7"/>
      <c r="M75" s="25"/>
      <c r="N75" s="25"/>
      <c r="O75" s="25"/>
      <c r="P75" s="25"/>
      <c r="Q75" s="25"/>
      <c r="R75" s="25"/>
      <c r="S75" s="25"/>
    </row>
    <row r="76" spans="1:19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7"/>
      <c r="M76" s="25"/>
      <c r="N76" s="25"/>
      <c r="O76" s="25"/>
      <c r="P76" s="25"/>
      <c r="Q76" s="25"/>
      <c r="R76" s="25"/>
      <c r="S76" s="25"/>
    </row>
    <row r="77" spans="1:19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7"/>
      <c r="M77" s="25"/>
      <c r="N77" s="25"/>
      <c r="O77" s="25"/>
      <c r="P77" s="25"/>
      <c r="Q77" s="25"/>
      <c r="R77" s="25"/>
      <c r="S77" s="25"/>
    </row>
    <row r="78" spans="1:19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7"/>
      <c r="M78" s="25"/>
      <c r="N78" s="25"/>
      <c r="O78" s="25"/>
      <c r="P78" s="25"/>
      <c r="Q78" s="25"/>
      <c r="R78" s="25"/>
      <c r="S78" s="25"/>
    </row>
    <row r="79" spans="1:19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7"/>
      <c r="M79" s="25"/>
      <c r="N79" s="25"/>
      <c r="O79" s="25"/>
      <c r="P79" s="25"/>
      <c r="Q79" s="25"/>
      <c r="R79" s="25"/>
      <c r="S79" s="25"/>
    </row>
    <row r="80" spans="1:19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7"/>
      <c r="M80" s="25"/>
      <c r="N80" s="25"/>
      <c r="O80" s="25"/>
      <c r="P80" s="25"/>
      <c r="Q80" s="25"/>
      <c r="R80" s="25"/>
      <c r="S80" s="25"/>
    </row>
    <row r="81" spans="1:19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7"/>
      <c r="M81" s="25"/>
      <c r="N81" s="25"/>
      <c r="O81" s="25"/>
      <c r="P81" s="25"/>
      <c r="Q81" s="25"/>
      <c r="R81" s="25"/>
      <c r="S81" s="25"/>
    </row>
    <row r="82" spans="1:19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7"/>
      <c r="M82" s="25"/>
      <c r="N82" s="25"/>
      <c r="O82" s="25"/>
      <c r="P82" s="25"/>
      <c r="Q82" s="25"/>
      <c r="R82" s="25"/>
      <c r="S82" s="25"/>
    </row>
    <row r="83" spans="1:19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7"/>
      <c r="M83" s="25"/>
      <c r="N83" s="25"/>
      <c r="O83" s="25"/>
      <c r="P83" s="25"/>
      <c r="Q83" s="25"/>
      <c r="R83" s="25"/>
      <c r="S83" s="25"/>
    </row>
    <row r="84" spans="1:19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7"/>
      <c r="M84" s="25"/>
      <c r="N84" s="25"/>
      <c r="O84" s="25"/>
      <c r="P84" s="25"/>
      <c r="Q84" s="25"/>
      <c r="R84" s="25"/>
      <c r="S84" s="25"/>
    </row>
    <row r="85" spans="1:19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7"/>
      <c r="M85" s="25"/>
      <c r="N85" s="25"/>
      <c r="O85" s="25"/>
      <c r="P85" s="25"/>
      <c r="Q85" s="25"/>
      <c r="R85" s="25"/>
      <c r="S85" s="25"/>
    </row>
    <row r="86" spans="1:19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7"/>
      <c r="M86" s="25"/>
      <c r="N86" s="25"/>
      <c r="O86" s="25"/>
      <c r="P86" s="25"/>
      <c r="Q86" s="25"/>
      <c r="R86" s="25"/>
      <c r="S86" s="25"/>
    </row>
    <row r="87" spans="1:19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7"/>
      <c r="M87" s="25"/>
      <c r="N87" s="25"/>
      <c r="O87" s="25"/>
      <c r="P87" s="25"/>
      <c r="Q87" s="25"/>
      <c r="R87" s="25"/>
      <c r="S87" s="25"/>
    </row>
    <row r="88" spans="1:19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7"/>
      <c r="M88" s="25"/>
      <c r="N88" s="25"/>
      <c r="O88" s="25"/>
      <c r="P88" s="25"/>
      <c r="Q88" s="25"/>
      <c r="R88" s="25"/>
      <c r="S88" s="25"/>
    </row>
    <row r="89" spans="1:19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7"/>
      <c r="M89" s="25"/>
      <c r="N89" s="25"/>
      <c r="O89" s="25"/>
      <c r="P89" s="25"/>
      <c r="Q89" s="25"/>
      <c r="R89" s="25"/>
      <c r="S89" s="25"/>
    </row>
    <row r="90" spans="1:19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7"/>
      <c r="M90" s="25"/>
      <c r="N90" s="25"/>
      <c r="O90" s="25"/>
      <c r="P90" s="25"/>
      <c r="Q90" s="25"/>
      <c r="R90" s="25"/>
      <c r="S90" s="25"/>
    </row>
    <row r="91" spans="1:19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7"/>
      <c r="M91" s="25"/>
      <c r="N91" s="25"/>
      <c r="O91" s="25"/>
      <c r="P91" s="25"/>
      <c r="Q91" s="25"/>
      <c r="R91" s="25"/>
      <c r="S91" s="25"/>
    </row>
    <row r="92" spans="1:19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7"/>
      <c r="M92" s="25"/>
      <c r="N92" s="25"/>
      <c r="O92" s="25"/>
      <c r="P92" s="25"/>
      <c r="Q92" s="25"/>
      <c r="R92" s="25"/>
      <c r="S92" s="25"/>
    </row>
    <row r="93" spans="1:19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7"/>
      <c r="M93" s="25"/>
      <c r="N93" s="25"/>
      <c r="O93" s="25"/>
      <c r="P93" s="25"/>
      <c r="Q93" s="25"/>
      <c r="R93" s="25"/>
      <c r="S93" s="25"/>
    </row>
    <row r="94" spans="1:19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7"/>
      <c r="M94" s="25"/>
      <c r="N94" s="25"/>
      <c r="O94" s="25"/>
      <c r="P94" s="25"/>
      <c r="Q94" s="25"/>
      <c r="R94" s="25"/>
      <c r="S94" s="25"/>
    </row>
    <row r="95" spans="1:19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7"/>
      <c r="M95" s="25"/>
      <c r="N95" s="25"/>
      <c r="O95" s="25"/>
      <c r="P95" s="25"/>
      <c r="Q95" s="25"/>
      <c r="R95" s="25"/>
      <c r="S95" s="25"/>
    </row>
    <row r="96" spans="1:19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7"/>
      <c r="M96" s="25"/>
      <c r="N96" s="25"/>
      <c r="O96" s="25"/>
      <c r="P96" s="25"/>
      <c r="Q96" s="25"/>
      <c r="R96" s="25"/>
      <c r="S96" s="25"/>
    </row>
    <row r="97" spans="1:19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7"/>
      <c r="M97" s="25"/>
      <c r="N97" s="25"/>
      <c r="O97" s="25"/>
      <c r="P97" s="25"/>
      <c r="Q97" s="25"/>
      <c r="R97" s="25"/>
      <c r="S97" s="25"/>
    </row>
    <row r="98" spans="1:19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7"/>
      <c r="M98" s="25"/>
      <c r="N98" s="25"/>
      <c r="O98" s="25"/>
      <c r="P98" s="25"/>
      <c r="Q98" s="25"/>
      <c r="R98" s="25"/>
      <c r="S98" s="25"/>
    </row>
    <row r="99" spans="1:19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7"/>
      <c r="M99" s="25"/>
      <c r="N99" s="25"/>
      <c r="O99" s="25"/>
      <c r="P99" s="25"/>
      <c r="Q99" s="25"/>
      <c r="R99" s="25"/>
      <c r="S99" s="25"/>
    </row>
    <row r="100" spans="1:19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7"/>
      <c r="M100" s="25"/>
      <c r="N100" s="25"/>
      <c r="O100" s="25"/>
      <c r="P100" s="25"/>
      <c r="Q100" s="25"/>
      <c r="R100" s="25"/>
      <c r="S100" s="25"/>
    </row>
    <row r="101" spans="1:19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7"/>
      <c r="M101" s="25"/>
      <c r="N101" s="25"/>
      <c r="O101" s="25"/>
      <c r="P101" s="25"/>
      <c r="Q101" s="25"/>
      <c r="R101" s="25"/>
      <c r="S101" s="25"/>
    </row>
    <row r="102" spans="1:19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7"/>
      <c r="M102" s="25"/>
      <c r="N102" s="25"/>
      <c r="O102" s="25"/>
      <c r="P102" s="25"/>
      <c r="Q102" s="25"/>
      <c r="R102" s="25"/>
      <c r="S102" s="25"/>
    </row>
    <row r="103" spans="1:19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7"/>
      <c r="M103" s="25"/>
      <c r="N103" s="25"/>
      <c r="O103" s="25"/>
      <c r="P103" s="25"/>
      <c r="Q103" s="25"/>
      <c r="R103" s="25"/>
      <c r="S103" s="25"/>
    </row>
    <row r="104" spans="1:19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7"/>
      <c r="M104" s="25"/>
      <c r="N104" s="25"/>
      <c r="O104" s="25"/>
      <c r="P104" s="25"/>
      <c r="Q104" s="25"/>
      <c r="R104" s="25"/>
      <c r="S104" s="25"/>
    </row>
    <row r="105" spans="1:19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7"/>
      <c r="M105" s="25"/>
      <c r="N105" s="25"/>
      <c r="O105" s="25"/>
      <c r="P105" s="25"/>
      <c r="Q105" s="25"/>
      <c r="R105" s="25"/>
      <c r="S105" s="25"/>
    </row>
    <row r="106" spans="1:19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7"/>
      <c r="M106" s="25"/>
      <c r="N106" s="25"/>
      <c r="O106" s="25"/>
      <c r="P106" s="25"/>
      <c r="Q106" s="25"/>
      <c r="R106" s="25"/>
      <c r="S106" s="25"/>
    </row>
    <row r="107" spans="1:19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7"/>
      <c r="M107" s="25"/>
      <c r="N107" s="25"/>
      <c r="O107" s="25"/>
      <c r="P107" s="25"/>
      <c r="Q107" s="25"/>
      <c r="R107" s="25"/>
      <c r="S107" s="25"/>
    </row>
    <row r="108" spans="1:19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7"/>
      <c r="M108" s="25"/>
      <c r="N108" s="25"/>
      <c r="O108" s="25"/>
      <c r="P108" s="25"/>
      <c r="Q108" s="25"/>
      <c r="R108" s="25"/>
      <c r="S108" s="25"/>
    </row>
    <row r="109" spans="1:19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7"/>
      <c r="M109" s="25"/>
      <c r="N109" s="25"/>
      <c r="O109" s="25"/>
      <c r="P109" s="25"/>
      <c r="Q109" s="25"/>
      <c r="R109" s="25"/>
      <c r="S109" s="25"/>
    </row>
    <row r="110" spans="1:19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7"/>
      <c r="M110" s="25"/>
      <c r="N110" s="25"/>
      <c r="O110" s="25"/>
      <c r="P110" s="25"/>
      <c r="Q110" s="25"/>
      <c r="R110" s="25"/>
      <c r="S110" s="25"/>
    </row>
    <row r="111" spans="1:19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7"/>
      <c r="M111" s="25"/>
      <c r="N111" s="25"/>
      <c r="O111" s="25"/>
      <c r="P111" s="25"/>
      <c r="Q111" s="25"/>
      <c r="R111" s="25"/>
      <c r="S111" s="25"/>
    </row>
    <row r="112" spans="1:19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7"/>
      <c r="M112" s="25"/>
      <c r="N112" s="25"/>
      <c r="O112" s="25"/>
      <c r="P112" s="25"/>
      <c r="Q112" s="25"/>
      <c r="R112" s="25"/>
      <c r="S112" s="25"/>
    </row>
    <row r="113" spans="1:19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7"/>
      <c r="M113" s="25"/>
      <c r="N113" s="25"/>
      <c r="O113" s="25"/>
      <c r="P113" s="25"/>
      <c r="Q113" s="25"/>
      <c r="R113" s="25"/>
      <c r="S113" s="25"/>
    </row>
    <row r="114" spans="1:19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7"/>
      <c r="M114" s="25"/>
      <c r="N114" s="25"/>
      <c r="O114" s="25"/>
      <c r="P114" s="25"/>
      <c r="Q114" s="25"/>
      <c r="R114" s="25"/>
      <c r="S114" s="25"/>
    </row>
    <row r="115" spans="1:19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7"/>
      <c r="M115" s="25"/>
      <c r="N115" s="25"/>
      <c r="O115" s="25"/>
      <c r="P115" s="25"/>
      <c r="Q115" s="25"/>
      <c r="R115" s="25"/>
      <c r="S115" s="25"/>
    </row>
    <row r="116" spans="1:19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7"/>
      <c r="M116" s="25"/>
      <c r="N116" s="25"/>
      <c r="O116" s="25"/>
      <c r="P116" s="25"/>
      <c r="Q116" s="25"/>
      <c r="R116" s="25"/>
      <c r="S116" s="25"/>
    </row>
    <row r="117" spans="1:19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7"/>
      <c r="M117" s="25"/>
      <c r="N117" s="25"/>
      <c r="O117" s="25"/>
      <c r="P117" s="25"/>
      <c r="Q117" s="25"/>
      <c r="R117" s="25"/>
      <c r="S117" s="25"/>
    </row>
    <row r="118" spans="1:19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7"/>
      <c r="M118" s="25"/>
      <c r="N118" s="25"/>
      <c r="O118" s="25"/>
      <c r="P118" s="25"/>
      <c r="Q118" s="25"/>
      <c r="R118" s="25"/>
      <c r="S118" s="25"/>
    </row>
    <row r="119" spans="1:19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7"/>
      <c r="M119" s="25"/>
      <c r="N119" s="25"/>
      <c r="O119" s="25"/>
      <c r="P119" s="25"/>
      <c r="Q119" s="25"/>
      <c r="R119" s="25"/>
      <c r="S119" s="25"/>
    </row>
    <row r="120" spans="1:19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7"/>
      <c r="M120" s="25"/>
      <c r="N120" s="25"/>
      <c r="O120" s="25"/>
      <c r="P120" s="25"/>
      <c r="Q120" s="25"/>
      <c r="R120" s="25"/>
      <c r="S120" s="25"/>
    </row>
    <row r="121" spans="1:19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7"/>
      <c r="M121" s="25"/>
      <c r="N121" s="25"/>
      <c r="O121" s="25"/>
      <c r="P121" s="25"/>
      <c r="Q121" s="25"/>
      <c r="R121" s="25"/>
      <c r="S121" s="25"/>
    </row>
    <row r="122" spans="1:19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7"/>
      <c r="M122" s="25"/>
      <c r="N122" s="25"/>
      <c r="O122" s="25"/>
      <c r="P122" s="25"/>
      <c r="Q122" s="25"/>
      <c r="R122" s="25"/>
      <c r="S122" s="25"/>
    </row>
    <row r="123" spans="1:19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7"/>
      <c r="M123" s="25"/>
      <c r="N123" s="25"/>
      <c r="O123" s="25"/>
      <c r="P123" s="25"/>
      <c r="Q123" s="25"/>
      <c r="R123" s="25"/>
      <c r="S123" s="25"/>
    </row>
    <row r="124" spans="1:19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7"/>
      <c r="M124" s="25"/>
      <c r="N124" s="25"/>
      <c r="O124" s="25"/>
      <c r="P124" s="25"/>
      <c r="Q124" s="25"/>
      <c r="R124" s="25"/>
      <c r="S124" s="25"/>
    </row>
    <row r="125" spans="1:19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7"/>
      <c r="M125" s="25"/>
      <c r="N125" s="25"/>
      <c r="O125" s="25"/>
      <c r="P125" s="25"/>
      <c r="Q125" s="25"/>
      <c r="R125" s="25"/>
      <c r="S125" s="25"/>
    </row>
    <row r="126" spans="1:19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7"/>
      <c r="M126" s="25"/>
      <c r="N126" s="25"/>
      <c r="O126" s="25"/>
      <c r="P126" s="25"/>
      <c r="Q126" s="25"/>
      <c r="R126" s="25"/>
      <c r="S126" s="25"/>
    </row>
    <row r="127" spans="1:19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7"/>
      <c r="M127" s="25"/>
      <c r="N127" s="25"/>
      <c r="O127" s="25"/>
      <c r="P127" s="25"/>
      <c r="Q127" s="25"/>
      <c r="R127" s="25"/>
      <c r="S127" s="25"/>
    </row>
    <row r="128" spans="1:19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7"/>
      <c r="M128" s="25"/>
      <c r="N128" s="25"/>
      <c r="O128" s="25"/>
      <c r="P128" s="25"/>
      <c r="Q128" s="25"/>
      <c r="R128" s="25"/>
      <c r="S128" s="25"/>
    </row>
    <row r="129" spans="1:19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7"/>
      <c r="M129" s="25"/>
      <c r="N129" s="25"/>
      <c r="O129" s="25"/>
      <c r="P129" s="25"/>
      <c r="Q129" s="25"/>
      <c r="R129" s="25"/>
      <c r="S129" s="25"/>
    </row>
    <row r="130" spans="1:19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7"/>
      <c r="M130" s="25"/>
      <c r="N130" s="25"/>
      <c r="O130" s="25"/>
      <c r="P130" s="25"/>
      <c r="Q130" s="25"/>
      <c r="R130" s="25"/>
      <c r="S130" s="25"/>
    </row>
    <row r="131" spans="1:19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7"/>
      <c r="M131" s="25"/>
      <c r="N131" s="25"/>
      <c r="O131" s="25"/>
      <c r="P131" s="25"/>
      <c r="Q131" s="25"/>
      <c r="R131" s="25"/>
      <c r="S131" s="25"/>
    </row>
    <row r="132" spans="1:19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7"/>
      <c r="M132" s="25"/>
      <c r="N132" s="25"/>
      <c r="O132" s="25"/>
      <c r="P132" s="25"/>
      <c r="Q132" s="25"/>
      <c r="R132" s="25"/>
      <c r="S132" s="25"/>
    </row>
    <row r="133" spans="1:19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7"/>
      <c r="M133" s="25"/>
      <c r="N133" s="25"/>
      <c r="O133" s="25"/>
      <c r="P133" s="25"/>
      <c r="Q133" s="25"/>
      <c r="R133" s="25"/>
      <c r="S133" s="25"/>
    </row>
    <row r="134" spans="1:19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7"/>
      <c r="M134" s="25"/>
      <c r="N134" s="25"/>
      <c r="O134" s="25"/>
      <c r="P134" s="25"/>
      <c r="Q134" s="25"/>
      <c r="R134" s="25"/>
      <c r="S134" s="25"/>
    </row>
    <row r="135" spans="1:19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7"/>
      <c r="M135" s="25"/>
      <c r="N135" s="25"/>
      <c r="O135" s="25"/>
      <c r="P135" s="25"/>
      <c r="Q135" s="25"/>
      <c r="R135" s="25"/>
      <c r="S135" s="25"/>
    </row>
    <row r="136" spans="1:19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7"/>
      <c r="M136" s="25"/>
      <c r="N136" s="25"/>
      <c r="O136" s="25"/>
      <c r="P136" s="25"/>
      <c r="Q136" s="25"/>
      <c r="R136" s="25"/>
      <c r="S136" s="25"/>
    </row>
    <row r="137" spans="1:19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7"/>
      <c r="M137" s="25"/>
      <c r="N137" s="25"/>
      <c r="O137" s="25"/>
      <c r="P137" s="25"/>
      <c r="Q137" s="25"/>
      <c r="R137" s="25"/>
      <c r="S137" s="25"/>
    </row>
    <row r="138" spans="1:19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7"/>
      <c r="M138" s="25"/>
      <c r="N138" s="25"/>
      <c r="O138" s="25"/>
      <c r="P138" s="25"/>
      <c r="Q138" s="25"/>
      <c r="R138" s="25"/>
      <c r="S138" s="25"/>
    </row>
    <row r="139" spans="1:19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7"/>
      <c r="M139" s="25"/>
      <c r="N139" s="25"/>
      <c r="O139" s="25"/>
      <c r="P139" s="25"/>
      <c r="Q139" s="25"/>
      <c r="R139" s="25"/>
      <c r="S139" s="25"/>
    </row>
    <row r="140" spans="1:19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7"/>
      <c r="M140" s="25"/>
      <c r="N140" s="25"/>
      <c r="O140" s="25"/>
      <c r="P140" s="25"/>
      <c r="Q140" s="25"/>
      <c r="R140" s="25"/>
      <c r="S140" s="25"/>
    </row>
    <row r="141" spans="1:19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7"/>
      <c r="M141" s="25"/>
      <c r="N141" s="25"/>
      <c r="O141" s="25"/>
      <c r="P141" s="25"/>
      <c r="Q141" s="25"/>
      <c r="R141" s="25"/>
      <c r="S141" s="25"/>
    </row>
    <row r="142" spans="1:19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7"/>
      <c r="M142" s="25"/>
      <c r="N142" s="25"/>
      <c r="O142" s="25"/>
      <c r="P142" s="25"/>
      <c r="Q142" s="25"/>
      <c r="R142" s="25"/>
      <c r="S142" s="25"/>
    </row>
    <row r="143" spans="1:19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7"/>
      <c r="M143" s="25"/>
      <c r="N143" s="25"/>
      <c r="O143" s="25"/>
      <c r="P143" s="25"/>
      <c r="Q143" s="25"/>
      <c r="R143" s="25"/>
      <c r="S143" s="25"/>
    </row>
    <row r="144" spans="1:19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7"/>
      <c r="M144" s="25"/>
      <c r="N144" s="25"/>
      <c r="O144" s="25"/>
      <c r="P144" s="25"/>
      <c r="Q144" s="25"/>
      <c r="R144" s="25"/>
      <c r="S144" s="25"/>
    </row>
    <row r="145" spans="1:19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7"/>
      <c r="M145" s="25"/>
      <c r="N145" s="25"/>
      <c r="O145" s="25"/>
      <c r="P145" s="25"/>
      <c r="Q145" s="25"/>
      <c r="R145" s="25"/>
      <c r="S145" s="25"/>
    </row>
    <row r="146" spans="1:19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7"/>
      <c r="M146" s="25"/>
      <c r="N146" s="25"/>
      <c r="O146" s="25"/>
      <c r="P146" s="25"/>
      <c r="Q146" s="25"/>
      <c r="R146" s="25"/>
      <c r="S146" s="25"/>
    </row>
    <row r="147" spans="1:19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7"/>
      <c r="M147" s="25"/>
      <c r="N147" s="25"/>
      <c r="O147" s="25"/>
      <c r="P147" s="25"/>
      <c r="Q147" s="25"/>
      <c r="R147" s="25"/>
      <c r="S147" s="25"/>
    </row>
    <row r="148" spans="1:19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7"/>
      <c r="M148" s="25"/>
      <c r="N148" s="25"/>
      <c r="O148" s="25"/>
      <c r="P148" s="25"/>
      <c r="Q148" s="25"/>
      <c r="R148" s="25"/>
      <c r="S148" s="25"/>
    </row>
    <row r="149" spans="1:19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7"/>
      <c r="M149" s="25"/>
      <c r="N149" s="25"/>
      <c r="O149" s="25"/>
      <c r="P149" s="25"/>
      <c r="Q149" s="25"/>
      <c r="R149" s="25"/>
      <c r="S149" s="25"/>
    </row>
    <row r="150" spans="1:19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7"/>
      <c r="M150" s="25"/>
      <c r="N150" s="25"/>
      <c r="O150" s="25"/>
      <c r="P150" s="25"/>
      <c r="Q150" s="25"/>
      <c r="R150" s="25"/>
      <c r="S150" s="25"/>
    </row>
    <row r="151" spans="1:19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7"/>
      <c r="M151" s="25"/>
      <c r="N151" s="25"/>
      <c r="O151" s="25"/>
      <c r="P151" s="25"/>
      <c r="Q151" s="25"/>
      <c r="R151" s="25"/>
      <c r="S151" s="25"/>
    </row>
    <row r="152" spans="1:19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7"/>
      <c r="M152" s="25"/>
      <c r="N152" s="25"/>
      <c r="O152" s="25"/>
      <c r="P152" s="25"/>
      <c r="Q152" s="25"/>
      <c r="R152" s="25"/>
      <c r="S152" s="25"/>
    </row>
    <row r="153" spans="1:19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7"/>
      <c r="M153" s="25"/>
      <c r="N153" s="25"/>
      <c r="O153" s="25"/>
      <c r="P153" s="25"/>
      <c r="Q153" s="25"/>
      <c r="R153" s="25"/>
      <c r="S153" s="25"/>
    </row>
    <row r="154" spans="1:19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7"/>
      <c r="M154" s="25"/>
      <c r="N154" s="25"/>
      <c r="O154" s="25"/>
      <c r="P154" s="25"/>
      <c r="Q154" s="25"/>
      <c r="R154" s="25"/>
      <c r="S154" s="25"/>
    </row>
    <row r="155" spans="1:19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7"/>
      <c r="M155" s="25"/>
      <c r="N155" s="25"/>
      <c r="O155" s="25"/>
      <c r="P155" s="25"/>
      <c r="Q155" s="25"/>
      <c r="R155" s="25"/>
      <c r="S155" s="25"/>
    </row>
    <row r="156" spans="1:19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7"/>
      <c r="M156" s="25"/>
      <c r="N156" s="25"/>
      <c r="O156" s="25"/>
      <c r="P156" s="25"/>
      <c r="Q156" s="25"/>
      <c r="R156" s="25"/>
      <c r="S156" s="25"/>
    </row>
    <row r="157" spans="1:19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7"/>
      <c r="M157" s="25"/>
      <c r="N157" s="25"/>
      <c r="O157" s="25"/>
      <c r="P157" s="25"/>
      <c r="Q157" s="25"/>
      <c r="R157" s="25"/>
      <c r="S157" s="25"/>
    </row>
    <row r="158" spans="1:19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7"/>
      <c r="M158" s="25"/>
      <c r="N158" s="25"/>
      <c r="O158" s="25"/>
      <c r="P158" s="25"/>
      <c r="Q158" s="25"/>
      <c r="R158" s="25"/>
      <c r="S158" s="25"/>
    </row>
    <row r="159" spans="1:19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7"/>
      <c r="M159" s="25"/>
      <c r="N159" s="25"/>
      <c r="O159" s="25"/>
      <c r="P159" s="25"/>
      <c r="Q159" s="25"/>
      <c r="R159" s="25"/>
      <c r="S159" s="25"/>
    </row>
    <row r="160" spans="1:19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7"/>
      <c r="M160" s="25"/>
      <c r="N160" s="25"/>
      <c r="O160" s="25"/>
      <c r="P160" s="25"/>
      <c r="Q160" s="25"/>
      <c r="R160" s="25"/>
      <c r="S160" s="25"/>
    </row>
    <row r="161" spans="1:19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7"/>
      <c r="M161" s="25"/>
      <c r="N161" s="25"/>
      <c r="O161" s="25"/>
      <c r="P161" s="25"/>
      <c r="Q161" s="25"/>
      <c r="R161" s="25"/>
      <c r="S161" s="25"/>
    </row>
    <row r="162" spans="1:19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7"/>
      <c r="M162" s="25"/>
      <c r="N162" s="25"/>
      <c r="O162" s="25"/>
      <c r="P162" s="25"/>
      <c r="Q162" s="25"/>
      <c r="R162" s="25"/>
      <c r="S162" s="25"/>
    </row>
    <row r="163" spans="1:19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7"/>
      <c r="M163" s="25"/>
      <c r="N163" s="25"/>
      <c r="O163" s="25"/>
      <c r="P163" s="25"/>
      <c r="Q163" s="25"/>
      <c r="R163" s="25"/>
      <c r="S163" s="25"/>
    </row>
    <row r="164" spans="1:19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7"/>
      <c r="M164" s="25"/>
      <c r="N164" s="25"/>
      <c r="O164" s="25"/>
      <c r="P164" s="25"/>
      <c r="Q164" s="25"/>
      <c r="R164" s="25"/>
      <c r="S164" s="25"/>
    </row>
    <row r="165" spans="1:19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7"/>
      <c r="M165" s="25"/>
      <c r="N165" s="25"/>
      <c r="O165" s="25"/>
      <c r="P165" s="25"/>
      <c r="Q165" s="25"/>
      <c r="R165" s="25"/>
      <c r="S165" s="25"/>
    </row>
    <row r="166" spans="1:19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7"/>
      <c r="M166" s="25"/>
      <c r="N166" s="25"/>
      <c r="O166" s="25"/>
      <c r="P166" s="25"/>
      <c r="Q166" s="25"/>
      <c r="R166" s="25"/>
      <c r="S166" s="25"/>
    </row>
    <row r="167" spans="1:19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7"/>
      <c r="M167" s="25"/>
      <c r="N167" s="25"/>
      <c r="O167" s="25"/>
      <c r="P167" s="25"/>
      <c r="Q167" s="25"/>
      <c r="R167" s="25"/>
      <c r="S167" s="25"/>
    </row>
    <row r="168" spans="1:19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7"/>
      <c r="M168" s="25"/>
      <c r="N168" s="25"/>
      <c r="O168" s="25"/>
      <c r="P168" s="25"/>
      <c r="Q168" s="25"/>
      <c r="R168" s="25"/>
      <c r="S168" s="25"/>
    </row>
    <row r="169" spans="1:19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7"/>
      <c r="M169" s="25"/>
      <c r="N169" s="25"/>
      <c r="O169" s="25"/>
      <c r="P169" s="25"/>
      <c r="Q169" s="25"/>
      <c r="R169" s="25"/>
      <c r="S169" s="25"/>
    </row>
    <row r="170" spans="1:19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7"/>
      <c r="M170" s="25"/>
      <c r="N170" s="25"/>
      <c r="O170" s="25"/>
      <c r="P170" s="25"/>
      <c r="Q170" s="25"/>
      <c r="R170" s="25"/>
      <c r="S170" s="25"/>
    </row>
    <row r="171" spans="1:19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7"/>
      <c r="M171" s="25"/>
      <c r="N171" s="25"/>
      <c r="O171" s="25"/>
      <c r="P171" s="25"/>
      <c r="Q171" s="25"/>
      <c r="R171" s="25"/>
      <c r="S171" s="25"/>
    </row>
    <row r="172" spans="1:19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7"/>
      <c r="M172" s="25"/>
      <c r="N172" s="25"/>
      <c r="O172" s="25"/>
      <c r="P172" s="25"/>
      <c r="Q172" s="25"/>
      <c r="R172" s="25"/>
      <c r="S172" s="25"/>
    </row>
    <row r="173" spans="1:19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7"/>
      <c r="M173" s="25"/>
      <c r="N173" s="25"/>
      <c r="O173" s="25"/>
      <c r="P173" s="25"/>
      <c r="Q173" s="25"/>
      <c r="R173" s="25"/>
      <c r="S173" s="25"/>
    </row>
    <row r="174" spans="1:19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7"/>
      <c r="M174" s="25"/>
      <c r="N174" s="25"/>
      <c r="O174" s="25"/>
      <c r="P174" s="25"/>
      <c r="Q174" s="25"/>
      <c r="R174" s="25"/>
      <c r="S174" s="25"/>
    </row>
    <row r="175" spans="1:19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7"/>
      <c r="M175" s="25"/>
      <c r="N175" s="25"/>
      <c r="O175" s="25"/>
      <c r="P175" s="25"/>
      <c r="Q175" s="25"/>
      <c r="R175" s="25"/>
      <c r="S175" s="25"/>
    </row>
    <row r="176" spans="1:19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7"/>
      <c r="M176" s="25"/>
      <c r="N176" s="25"/>
      <c r="O176" s="25"/>
      <c r="P176" s="25"/>
      <c r="Q176" s="25"/>
      <c r="R176" s="25"/>
      <c r="S176" s="25"/>
    </row>
    <row r="177" spans="1:19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7"/>
      <c r="M177" s="25"/>
      <c r="N177" s="25"/>
      <c r="O177" s="25"/>
      <c r="P177" s="25"/>
      <c r="Q177" s="25"/>
      <c r="R177" s="25"/>
      <c r="S177" s="25"/>
    </row>
    <row r="178" spans="1:19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7"/>
      <c r="M178" s="25"/>
      <c r="N178" s="25"/>
      <c r="O178" s="25"/>
      <c r="P178" s="25"/>
      <c r="Q178" s="25"/>
      <c r="R178" s="25"/>
      <c r="S178" s="25"/>
    </row>
    <row r="179" spans="1:19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7"/>
      <c r="M179" s="25"/>
      <c r="N179" s="25"/>
      <c r="O179" s="25"/>
      <c r="P179" s="25"/>
      <c r="Q179" s="25"/>
      <c r="R179" s="25"/>
      <c r="S179" s="25"/>
    </row>
    <row r="180" spans="1:19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7"/>
      <c r="M180" s="25"/>
      <c r="N180" s="25"/>
      <c r="O180" s="25"/>
      <c r="P180" s="25"/>
      <c r="Q180" s="25"/>
      <c r="R180" s="25"/>
      <c r="S180" s="25"/>
    </row>
    <row r="181" spans="1:19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7"/>
      <c r="M181" s="25"/>
      <c r="N181" s="25"/>
      <c r="O181" s="25"/>
      <c r="P181" s="25"/>
      <c r="Q181" s="25"/>
      <c r="R181" s="25"/>
      <c r="S181" s="25"/>
    </row>
    <row r="182" spans="1:19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7"/>
      <c r="M182" s="25"/>
      <c r="N182" s="25"/>
      <c r="O182" s="25"/>
      <c r="P182" s="25"/>
      <c r="Q182" s="25"/>
      <c r="R182" s="25"/>
      <c r="S182" s="25"/>
    </row>
    <row r="183" spans="1:19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7"/>
      <c r="M183" s="25"/>
      <c r="N183" s="25"/>
      <c r="O183" s="25"/>
      <c r="P183" s="25"/>
      <c r="Q183" s="25"/>
      <c r="R183" s="25"/>
      <c r="S183" s="25"/>
    </row>
    <row r="184" spans="1:19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7"/>
      <c r="M184" s="25"/>
      <c r="N184" s="25"/>
      <c r="O184" s="25"/>
      <c r="P184" s="25"/>
      <c r="Q184" s="25"/>
      <c r="R184" s="25"/>
      <c r="S184" s="25"/>
    </row>
    <row r="185" spans="1:19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7"/>
      <c r="M185" s="25"/>
      <c r="N185" s="25"/>
      <c r="O185" s="25"/>
      <c r="P185" s="25"/>
      <c r="Q185" s="25"/>
      <c r="R185" s="25"/>
      <c r="S185" s="25"/>
    </row>
    <row r="186" spans="1:19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7"/>
      <c r="M186" s="25"/>
      <c r="N186" s="25"/>
      <c r="O186" s="25"/>
      <c r="P186" s="25"/>
      <c r="Q186" s="25"/>
      <c r="R186" s="25"/>
      <c r="S186" s="25"/>
    </row>
    <row r="187" spans="1:19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7"/>
      <c r="M187" s="25"/>
      <c r="N187" s="25"/>
      <c r="O187" s="25"/>
      <c r="P187" s="25"/>
      <c r="Q187" s="25"/>
      <c r="R187" s="25"/>
      <c r="S187" s="25"/>
    </row>
    <row r="188" spans="1:19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7"/>
      <c r="M188" s="25"/>
      <c r="N188" s="25"/>
      <c r="O188" s="25"/>
      <c r="P188" s="25"/>
      <c r="Q188" s="25"/>
      <c r="R188" s="25"/>
      <c r="S188" s="25"/>
    </row>
    <row r="189" spans="1:19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7"/>
      <c r="M189" s="25"/>
      <c r="N189" s="25"/>
      <c r="O189" s="25"/>
      <c r="P189" s="25"/>
      <c r="Q189" s="25"/>
      <c r="R189" s="25"/>
      <c r="S189" s="25"/>
    </row>
    <row r="190" spans="1:19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7"/>
      <c r="M190" s="25"/>
      <c r="N190" s="25"/>
      <c r="O190" s="25"/>
      <c r="P190" s="25"/>
      <c r="Q190" s="25"/>
      <c r="R190" s="25"/>
      <c r="S190" s="25"/>
    </row>
    <row r="191" spans="1:19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7"/>
      <c r="M191" s="25"/>
      <c r="N191" s="25"/>
      <c r="O191" s="25"/>
      <c r="P191" s="25"/>
      <c r="Q191" s="25"/>
      <c r="R191" s="25"/>
      <c r="S191" s="25"/>
    </row>
    <row r="192" spans="1:19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7"/>
      <c r="M192" s="25"/>
      <c r="N192" s="25"/>
      <c r="O192" s="25"/>
      <c r="P192" s="25"/>
      <c r="Q192" s="25"/>
      <c r="R192" s="25"/>
      <c r="S192" s="25"/>
    </row>
    <row r="193" spans="1:19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7"/>
      <c r="M193" s="25"/>
      <c r="N193" s="25"/>
      <c r="O193" s="25"/>
      <c r="P193" s="25"/>
      <c r="Q193" s="25"/>
      <c r="R193" s="25"/>
      <c r="S193" s="25"/>
    </row>
    <row r="194" spans="1:19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7"/>
      <c r="M194" s="25"/>
      <c r="N194" s="25"/>
      <c r="O194" s="25"/>
      <c r="P194" s="25"/>
      <c r="Q194" s="25"/>
      <c r="R194" s="25"/>
      <c r="S194" s="25"/>
    </row>
    <row r="195" spans="1:19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7"/>
      <c r="M195" s="25"/>
      <c r="N195" s="25"/>
      <c r="O195" s="25"/>
      <c r="P195" s="25"/>
      <c r="Q195" s="25"/>
      <c r="R195" s="25"/>
      <c r="S195" s="25"/>
    </row>
    <row r="196" spans="1:19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7"/>
      <c r="M196" s="25"/>
      <c r="N196" s="25"/>
      <c r="O196" s="25"/>
      <c r="P196" s="25"/>
      <c r="Q196" s="25"/>
      <c r="R196" s="25"/>
      <c r="S196" s="25"/>
    </row>
    <row r="197" spans="1:19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7"/>
      <c r="M197" s="25"/>
      <c r="N197" s="25"/>
      <c r="O197" s="25"/>
      <c r="P197" s="25"/>
      <c r="Q197" s="25"/>
      <c r="R197" s="25"/>
      <c r="S197" s="25"/>
    </row>
    <row r="198" spans="1:19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7"/>
      <c r="M198" s="25"/>
      <c r="N198" s="25"/>
      <c r="O198" s="25"/>
      <c r="P198" s="25"/>
      <c r="Q198" s="25"/>
      <c r="R198" s="25"/>
      <c r="S198" s="25"/>
    </row>
    <row r="199" spans="1:19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7"/>
      <c r="M199" s="25"/>
      <c r="N199" s="25"/>
      <c r="O199" s="25"/>
      <c r="P199" s="25"/>
      <c r="Q199" s="25"/>
      <c r="R199" s="25"/>
      <c r="S199" s="25"/>
    </row>
    <row r="200" spans="1:19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7"/>
      <c r="M200" s="25"/>
      <c r="N200" s="25"/>
      <c r="O200" s="25"/>
      <c r="P200" s="25"/>
      <c r="Q200" s="25"/>
      <c r="R200" s="25"/>
      <c r="S200" s="25"/>
    </row>
    <row r="201" spans="1:19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7"/>
      <c r="M201" s="25"/>
      <c r="N201" s="25"/>
      <c r="O201" s="25"/>
      <c r="P201" s="25"/>
      <c r="Q201" s="25"/>
      <c r="R201" s="25"/>
      <c r="S201" s="25"/>
    </row>
    <row r="202" spans="1:19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7"/>
      <c r="M202" s="25"/>
      <c r="N202" s="25"/>
      <c r="O202" s="25"/>
      <c r="P202" s="25"/>
      <c r="Q202" s="25"/>
      <c r="R202" s="25"/>
      <c r="S202" s="25"/>
    </row>
    <row r="203" spans="1:19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7"/>
      <c r="M203" s="25"/>
      <c r="N203" s="25"/>
      <c r="O203" s="25"/>
      <c r="P203" s="25"/>
      <c r="Q203" s="25"/>
      <c r="R203" s="25"/>
      <c r="S203" s="25"/>
    </row>
    <row r="204" spans="1:19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7"/>
      <c r="M204" s="25"/>
      <c r="N204" s="25"/>
      <c r="O204" s="25"/>
      <c r="P204" s="25"/>
      <c r="Q204" s="25"/>
      <c r="R204" s="25"/>
      <c r="S204" s="25"/>
    </row>
    <row r="205" spans="1:19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7"/>
      <c r="M205" s="25"/>
      <c r="N205" s="25"/>
      <c r="O205" s="25"/>
      <c r="P205" s="25"/>
      <c r="Q205" s="25"/>
      <c r="R205" s="25"/>
      <c r="S205" s="25"/>
    </row>
    <row r="206" spans="1:19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7"/>
      <c r="M206" s="25"/>
      <c r="N206" s="25"/>
      <c r="O206" s="25"/>
      <c r="P206" s="25"/>
      <c r="Q206" s="25"/>
      <c r="R206" s="25"/>
      <c r="S206" s="25"/>
    </row>
    <row r="207" spans="1:19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7"/>
      <c r="M207" s="25"/>
      <c r="N207" s="25"/>
      <c r="O207" s="25"/>
      <c r="P207" s="25"/>
      <c r="Q207" s="25"/>
      <c r="R207" s="25"/>
      <c r="S207" s="25"/>
    </row>
    <row r="208" spans="1:19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7"/>
      <c r="M208" s="25"/>
      <c r="N208" s="25"/>
      <c r="O208" s="25"/>
      <c r="P208" s="25"/>
      <c r="Q208" s="25"/>
      <c r="R208" s="25"/>
      <c r="S208" s="25"/>
    </row>
    <row r="209" spans="1:19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7"/>
      <c r="M209" s="25"/>
      <c r="N209" s="25"/>
      <c r="O209" s="25"/>
      <c r="P209" s="25"/>
      <c r="Q209" s="25"/>
      <c r="R209" s="25"/>
      <c r="S209" s="25"/>
    </row>
    <row r="210" spans="1:19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7"/>
      <c r="M210" s="25"/>
      <c r="N210" s="25"/>
      <c r="O210" s="25"/>
      <c r="P210" s="25"/>
      <c r="Q210" s="25"/>
      <c r="R210" s="25"/>
      <c r="S210" s="25"/>
    </row>
    <row r="211" spans="1:19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7"/>
      <c r="M211" s="25"/>
      <c r="N211" s="25"/>
      <c r="O211" s="25"/>
      <c r="P211" s="25"/>
      <c r="Q211" s="25"/>
      <c r="R211" s="25"/>
      <c r="S211" s="25"/>
    </row>
    <row r="212" spans="1:19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7"/>
      <c r="M212" s="25"/>
      <c r="N212" s="25"/>
      <c r="O212" s="25"/>
      <c r="P212" s="25"/>
      <c r="Q212" s="25"/>
      <c r="R212" s="25"/>
      <c r="S212" s="25"/>
    </row>
    <row r="213" spans="1:19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7"/>
      <c r="M213" s="25"/>
      <c r="N213" s="25"/>
      <c r="O213" s="25"/>
      <c r="P213" s="25"/>
      <c r="Q213" s="25"/>
      <c r="R213" s="25"/>
      <c r="S213" s="25"/>
    </row>
    <row r="214" spans="1:19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7"/>
      <c r="M214" s="25"/>
      <c r="N214" s="25"/>
      <c r="O214" s="25"/>
      <c r="P214" s="25"/>
      <c r="Q214" s="25"/>
      <c r="R214" s="25"/>
      <c r="S214" s="25"/>
    </row>
    <row r="215" spans="1:19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7"/>
      <c r="M215" s="25"/>
      <c r="N215" s="25"/>
      <c r="O215" s="25"/>
      <c r="P215" s="25"/>
      <c r="Q215" s="25"/>
      <c r="R215" s="25"/>
      <c r="S215" s="25"/>
    </row>
    <row r="216" spans="1:19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7"/>
      <c r="M216" s="25"/>
      <c r="N216" s="25"/>
      <c r="O216" s="25"/>
      <c r="P216" s="25"/>
      <c r="Q216" s="25"/>
      <c r="R216" s="25"/>
      <c r="S216" s="25"/>
    </row>
    <row r="217" spans="1:19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7"/>
      <c r="M217" s="25"/>
      <c r="N217" s="25"/>
      <c r="O217" s="25"/>
      <c r="P217" s="25"/>
      <c r="Q217" s="25"/>
      <c r="R217" s="25"/>
      <c r="S217" s="25"/>
    </row>
    <row r="218" spans="1:19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7"/>
      <c r="M218" s="25"/>
      <c r="N218" s="25"/>
      <c r="O218" s="25"/>
      <c r="P218" s="25"/>
      <c r="Q218" s="25"/>
      <c r="R218" s="25"/>
      <c r="S218" s="25"/>
    </row>
    <row r="219" spans="1:19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7"/>
      <c r="M219" s="25"/>
      <c r="N219" s="25"/>
      <c r="O219" s="25"/>
      <c r="P219" s="25"/>
      <c r="Q219" s="25"/>
      <c r="R219" s="25"/>
      <c r="S219" s="25"/>
    </row>
    <row r="220" spans="1:19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7"/>
      <c r="M220" s="25"/>
      <c r="N220" s="25"/>
      <c r="O220" s="25"/>
      <c r="P220" s="25"/>
      <c r="Q220" s="25"/>
      <c r="R220" s="25"/>
      <c r="S220" s="25"/>
    </row>
    <row r="221" spans="1:19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7"/>
      <c r="M221" s="25"/>
      <c r="N221" s="25"/>
      <c r="O221" s="25"/>
      <c r="P221" s="25"/>
      <c r="Q221" s="25"/>
      <c r="R221" s="25"/>
      <c r="S221" s="25"/>
    </row>
    <row r="222" spans="1:19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7"/>
      <c r="M222" s="25"/>
      <c r="N222" s="25"/>
      <c r="O222" s="25"/>
      <c r="P222" s="25"/>
      <c r="Q222" s="25"/>
      <c r="R222" s="25"/>
      <c r="S222" s="25"/>
    </row>
    <row r="223" spans="1:19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7"/>
      <c r="M223" s="25"/>
      <c r="N223" s="25"/>
      <c r="O223" s="25"/>
      <c r="P223" s="25"/>
      <c r="Q223" s="25"/>
      <c r="R223" s="25"/>
      <c r="S223" s="25"/>
    </row>
    <row r="224" spans="1:19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7"/>
      <c r="M224" s="25"/>
      <c r="N224" s="25"/>
      <c r="O224" s="25"/>
      <c r="P224" s="25"/>
      <c r="Q224" s="25"/>
      <c r="R224" s="25"/>
      <c r="S224" s="25"/>
    </row>
    <row r="225" spans="1:19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7"/>
      <c r="M225" s="25"/>
      <c r="N225" s="25"/>
      <c r="O225" s="25"/>
      <c r="P225" s="25"/>
      <c r="Q225" s="25"/>
      <c r="R225" s="25"/>
      <c r="S225" s="25"/>
    </row>
    <row r="226" spans="1:19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7"/>
      <c r="M226" s="25"/>
      <c r="N226" s="25"/>
      <c r="O226" s="25"/>
      <c r="P226" s="25"/>
      <c r="Q226" s="25"/>
      <c r="R226" s="25"/>
      <c r="S226" s="25"/>
    </row>
    <row r="227" spans="1:19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7"/>
      <c r="M227" s="25"/>
      <c r="N227" s="25"/>
      <c r="O227" s="25"/>
      <c r="P227" s="25"/>
      <c r="Q227" s="25"/>
      <c r="R227" s="25"/>
      <c r="S227" s="25"/>
    </row>
    <row r="228" spans="1:19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7"/>
      <c r="M228" s="25"/>
      <c r="N228" s="25"/>
      <c r="O228" s="25"/>
      <c r="P228" s="25"/>
      <c r="Q228" s="25"/>
      <c r="R228" s="25"/>
      <c r="S228" s="25"/>
    </row>
    <row r="229" spans="1:19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7"/>
      <c r="M229" s="25"/>
      <c r="N229" s="25"/>
      <c r="O229" s="25"/>
      <c r="P229" s="25"/>
      <c r="Q229" s="25"/>
      <c r="R229" s="25"/>
      <c r="S229" s="25"/>
    </row>
    <row r="230" spans="1:19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7"/>
      <c r="M230" s="25"/>
      <c r="N230" s="25"/>
      <c r="O230" s="25"/>
      <c r="P230" s="25"/>
      <c r="Q230" s="25"/>
      <c r="R230" s="25"/>
      <c r="S230" s="25"/>
    </row>
    <row r="231" spans="1:19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7"/>
      <c r="M231" s="25"/>
      <c r="N231" s="25"/>
      <c r="O231" s="25"/>
      <c r="P231" s="25"/>
      <c r="Q231" s="25"/>
      <c r="R231" s="25"/>
      <c r="S231" s="25"/>
    </row>
    <row r="232" spans="1:19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7"/>
      <c r="M232" s="25"/>
      <c r="N232" s="25"/>
      <c r="O232" s="25"/>
      <c r="P232" s="25"/>
      <c r="Q232" s="25"/>
      <c r="R232" s="25"/>
      <c r="S232" s="25"/>
    </row>
    <row r="233" spans="1:19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7"/>
      <c r="M233" s="25"/>
      <c r="N233" s="25"/>
      <c r="O233" s="25"/>
      <c r="P233" s="25"/>
      <c r="Q233" s="25"/>
      <c r="R233" s="25"/>
      <c r="S233" s="25"/>
    </row>
    <row r="234" spans="1:19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7"/>
      <c r="M234" s="25"/>
      <c r="N234" s="25"/>
      <c r="O234" s="25"/>
      <c r="P234" s="25"/>
      <c r="Q234" s="25"/>
      <c r="R234" s="25"/>
      <c r="S234" s="25"/>
    </row>
    <row r="235" spans="1:19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7"/>
      <c r="M235" s="25"/>
      <c r="N235" s="25"/>
      <c r="O235" s="25"/>
      <c r="P235" s="25"/>
      <c r="Q235" s="25"/>
      <c r="R235" s="25"/>
      <c r="S235" s="25"/>
    </row>
    <row r="236" spans="1:19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7"/>
      <c r="M236" s="25"/>
      <c r="N236" s="25"/>
      <c r="O236" s="25"/>
      <c r="P236" s="25"/>
      <c r="Q236" s="25"/>
      <c r="R236" s="25"/>
      <c r="S236" s="25"/>
    </row>
    <row r="237" spans="1:19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7"/>
      <c r="M237" s="25"/>
      <c r="N237" s="25"/>
      <c r="O237" s="25"/>
      <c r="P237" s="25"/>
      <c r="Q237" s="25"/>
      <c r="R237" s="25"/>
      <c r="S237" s="25"/>
    </row>
    <row r="238" spans="1:19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7"/>
      <c r="M238" s="25"/>
      <c r="N238" s="25"/>
      <c r="O238" s="25"/>
      <c r="P238" s="25"/>
      <c r="Q238" s="25"/>
      <c r="R238" s="25"/>
      <c r="S238" s="25"/>
    </row>
    <row r="239" spans="1:19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7"/>
      <c r="M239" s="25"/>
      <c r="N239" s="25"/>
      <c r="O239" s="25"/>
      <c r="P239" s="25"/>
      <c r="Q239" s="25"/>
      <c r="R239" s="25"/>
      <c r="S239" s="25"/>
    </row>
    <row r="240" spans="1:19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7"/>
      <c r="M240" s="25"/>
      <c r="N240" s="25"/>
      <c r="O240" s="25"/>
      <c r="P240" s="25"/>
      <c r="Q240" s="25"/>
      <c r="R240" s="25"/>
      <c r="S240" s="25"/>
    </row>
    <row r="241" spans="1:19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7"/>
      <c r="M241" s="25"/>
      <c r="N241" s="25"/>
      <c r="O241" s="25"/>
      <c r="P241" s="25"/>
      <c r="Q241" s="25"/>
      <c r="R241" s="25"/>
      <c r="S241" s="25"/>
    </row>
    <row r="242" spans="1:19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7"/>
      <c r="M242" s="25"/>
      <c r="N242" s="25"/>
      <c r="O242" s="25"/>
      <c r="P242" s="25"/>
      <c r="Q242" s="25"/>
      <c r="R242" s="25"/>
      <c r="S242" s="25"/>
    </row>
    <row r="243" spans="1:19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7"/>
      <c r="M243" s="25"/>
      <c r="N243" s="25"/>
      <c r="O243" s="25"/>
      <c r="P243" s="25"/>
      <c r="Q243" s="25"/>
      <c r="R243" s="25"/>
      <c r="S243" s="25"/>
    </row>
    <row r="244" spans="1:19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7"/>
      <c r="M244" s="25"/>
      <c r="N244" s="25"/>
      <c r="O244" s="25"/>
      <c r="P244" s="25"/>
      <c r="Q244" s="25"/>
      <c r="R244" s="25"/>
      <c r="S244" s="25"/>
    </row>
    <row r="245" spans="1:19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7"/>
      <c r="M245" s="25"/>
      <c r="N245" s="25"/>
      <c r="O245" s="25"/>
      <c r="P245" s="25"/>
      <c r="Q245" s="25"/>
      <c r="R245" s="25"/>
      <c r="S245" s="25"/>
    </row>
    <row r="246" spans="1:19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7"/>
      <c r="M246" s="25"/>
      <c r="N246" s="25"/>
      <c r="O246" s="25"/>
      <c r="P246" s="25"/>
      <c r="Q246" s="25"/>
      <c r="R246" s="25"/>
      <c r="S246" s="25"/>
    </row>
    <row r="247" spans="1:19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7"/>
      <c r="M247" s="25"/>
      <c r="N247" s="25"/>
      <c r="O247" s="25"/>
      <c r="P247" s="25"/>
      <c r="Q247" s="25"/>
      <c r="R247" s="25"/>
      <c r="S247" s="25"/>
    </row>
    <row r="248" spans="1:19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7"/>
      <c r="M248" s="25"/>
      <c r="N248" s="25"/>
      <c r="O248" s="25"/>
      <c r="P248" s="25"/>
      <c r="Q248" s="25"/>
      <c r="R248" s="25"/>
      <c r="S248" s="25"/>
    </row>
    <row r="249" spans="1:19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7"/>
      <c r="M249" s="25"/>
      <c r="N249" s="25"/>
      <c r="O249" s="25"/>
      <c r="P249" s="25"/>
      <c r="Q249" s="25"/>
      <c r="R249" s="25"/>
      <c r="S249" s="25"/>
    </row>
    <row r="250" spans="1:19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7"/>
      <c r="M250" s="25"/>
      <c r="N250" s="25"/>
      <c r="O250" s="25"/>
      <c r="P250" s="25"/>
      <c r="Q250" s="25"/>
      <c r="R250" s="25"/>
      <c r="S250" s="25"/>
    </row>
    <row r="251" spans="1:19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7"/>
      <c r="M251" s="25"/>
      <c r="N251" s="25"/>
      <c r="O251" s="25"/>
      <c r="P251" s="25"/>
      <c r="Q251" s="25"/>
      <c r="R251" s="25"/>
      <c r="S251" s="25"/>
    </row>
    <row r="252" spans="1:19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7"/>
      <c r="M252" s="25"/>
      <c r="N252" s="25"/>
      <c r="O252" s="25"/>
      <c r="P252" s="25"/>
      <c r="Q252" s="25"/>
      <c r="R252" s="25"/>
      <c r="S252" s="25"/>
    </row>
    <row r="253" spans="1:19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7"/>
      <c r="M253" s="25"/>
      <c r="N253" s="25"/>
      <c r="O253" s="25"/>
      <c r="P253" s="25"/>
      <c r="Q253" s="25"/>
      <c r="R253" s="25"/>
      <c r="S253" s="25"/>
    </row>
    <row r="254" spans="1:19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7"/>
      <c r="M254" s="25"/>
      <c r="N254" s="25"/>
      <c r="O254" s="25"/>
      <c r="P254" s="25"/>
      <c r="Q254" s="25"/>
      <c r="R254" s="25"/>
      <c r="S254" s="25"/>
    </row>
    <row r="255" spans="1:19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7"/>
      <c r="M255" s="25"/>
      <c r="N255" s="25"/>
      <c r="O255" s="25"/>
      <c r="P255" s="25"/>
      <c r="Q255" s="25"/>
      <c r="R255" s="25"/>
      <c r="S255" s="25"/>
    </row>
    <row r="256" spans="1:19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7"/>
      <c r="M256" s="25"/>
      <c r="N256" s="25"/>
      <c r="O256" s="25"/>
      <c r="P256" s="25"/>
      <c r="Q256" s="25"/>
      <c r="R256" s="25"/>
      <c r="S256" s="25"/>
    </row>
    <row r="257" spans="1:19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7"/>
      <c r="M257" s="25"/>
      <c r="N257" s="25"/>
      <c r="O257" s="25"/>
      <c r="P257" s="25"/>
      <c r="Q257" s="25"/>
      <c r="R257" s="25"/>
      <c r="S257" s="25"/>
    </row>
    <row r="258" spans="1:19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7"/>
      <c r="M258" s="25"/>
      <c r="N258" s="25"/>
      <c r="O258" s="25"/>
      <c r="P258" s="25"/>
      <c r="Q258" s="25"/>
      <c r="R258" s="25"/>
      <c r="S258" s="25"/>
    </row>
    <row r="259" spans="1:19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7"/>
      <c r="M259" s="25"/>
      <c r="N259" s="25"/>
      <c r="O259" s="25"/>
      <c r="P259" s="25"/>
      <c r="Q259" s="25"/>
      <c r="R259" s="25"/>
      <c r="S259" s="25"/>
    </row>
    <row r="260" spans="1:19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7"/>
      <c r="M260" s="25"/>
      <c r="N260" s="25"/>
      <c r="O260" s="25"/>
      <c r="P260" s="25"/>
      <c r="Q260" s="25"/>
      <c r="R260" s="25"/>
      <c r="S260" s="25"/>
    </row>
    <row r="261" spans="1:19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7"/>
      <c r="M261" s="25"/>
      <c r="N261" s="25"/>
      <c r="O261" s="25"/>
      <c r="P261" s="25"/>
      <c r="Q261" s="25"/>
      <c r="R261" s="25"/>
      <c r="S261" s="25"/>
    </row>
    <row r="262" spans="1:19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7"/>
      <c r="M262" s="25"/>
      <c r="N262" s="25"/>
      <c r="O262" s="25"/>
      <c r="P262" s="25"/>
      <c r="Q262" s="25"/>
      <c r="R262" s="25"/>
      <c r="S262" s="25"/>
    </row>
    <row r="263" spans="1:19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7"/>
      <c r="M263" s="25"/>
      <c r="N263" s="25"/>
      <c r="O263" s="25"/>
      <c r="P263" s="25"/>
      <c r="Q263" s="25"/>
      <c r="R263" s="25"/>
      <c r="S263" s="25"/>
    </row>
    <row r="264" spans="1:19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7"/>
      <c r="M264" s="25"/>
      <c r="N264" s="25"/>
      <c r="O264" s="25"/>
      <c r="P264" s="25"/>
      <c r="Q264" s="25"/>
      <c r="R264" s="25"/>
      <c r="S264" s="25"/>
    </row>
    <row r="265" spans="1:19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7"/>
      <c r="M265" s="25"/>
      <c r="N265" s="25"/>
      <c r="O265" s="25"/>
      <c r="P265" s="25"/>
      <c r="Q265" s="25"/>
      <c r="R265" s="25"/>
      <c r="S265" s="25"/>
    </row>
    <row r="266" spans="1:19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7"/>
      <c r="M266" s="25"/>
      <c r="N266" s="25"/>
      <c r="O266" s="25"/>
      <c r="P266" s="25"/>
      <c r="Q266" s="25"/>
      <c r="R266" s="25"/>
      <c r="S266" s="25"/>
    </row>
    <row r="267" spans="1:19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7"/>
      <c r="M267" s="25"/>
      <c r="N267" s="25"/>
      <c r="O267" s="25"/>
      <c r="P267" s="25"/>
      <c r="Q267" s="25"/>
      <c r="R267" s="25"/>
      <c r="S267" s="25"/>
    </row>
    <row r="268" spans="1:19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7"/>
      <c r="M268" s="25"/>
      <c r="N268" s="25"/>
      <c r="O268" s="25"/>
      <c r="P268" s="25"/>
      <c r="Q268" s="25"/>
      <c r="R268" s="25"/>
      <c r="S268" s="25"/>
    </row>
    <row r="269" spans="1:19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7"/>
      <c r="M269" s="25"/>
      <c r="N269" s="25"/>
      <c r="O269" s="25"/>
      <c r="P269" s="25"/>
      <c r="Q269" s="25"/>
      <c r="R269" s="25"/>
      <c r="S269" s="25"/>
    </row>
    <row r="270" spans="1:19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7"/>
      <c r="M270" s="25"/>
      <c r="N270" s="25"/>
      <c r="O270" s="25"/>
      <c r="P270" s="25"/>
      <c r="Q270" s="25"/>
      <c r="R270" s="25"/>
      <c r="S270" s="25"/>
    </row>
    <row r="271" spans="1:19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7"/>
      <c r="M271" s="25"/>
      <c r="N271" s="25"/>
      <c r="O271" s="25"/>
      <c r="P271" s="25"/>
      <c r="Q271" s="25"/>
      <c r="R271" s="25"/>
      <c r="S271" s="25"/>
    </row>
    <row r="272" spans="1:19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7"/>
      <c r="M272" s="25"/>
      <c r="N272" s="25"/>
      <c r="O272" s="25"/>
      <c r="P272" s="25"/>
      <c r="Q272" s="25"/>
      <c r="R272" s="25"/>
      <c r="S272" s="25"/>
    </row>
    <row r="273" spans="1:19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7"/>
      <c r="M273" s="25"/>
      <c r="N273" s="25"/>
      <c r="O273" s="25"/>
      <c r="P273" s="25"/>
      <c r="Q273" s="25"/>
      <c r="R273" s="25"/>
      <c r="S273" s="25"/>
    </row>
    <row r="274" spans="1:19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7"/>
      <c r="M274" s="25"/>
      <c r="N274" s="25"/>
      <c r="O274" s="25"/>
      <c r="P274" s="25"/>
      <c r="Q274" s="25"/>
      <c r="R274" s="25"/>
      <c r="S274" s="25"/>
    </row>
    <row r="275" spans="1:19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7"/>
      <c r="M275" s="25"/>
      <c r="N275" s="25"/>
      <c r="O275" s="25"/>
      <c r="P275" s="25"/>
      <c r="Q275" s="25"/>
      <c r="R275" s="25"/>
      <c r="S275" s="25"/>
    </row>
    <row r="276" spans="1:19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7"/>
      <c r="M276" s="25"/>
      <c r="N276" s="25"/>
      <c r="O276" s="25"/>
      <c r="P276" s="25"/>
      <c r="Q276" s="25"/>
      <c r="R276" s="25"/>
      <c r="S276" s="25"/>
    </row>
    <row r="277" spans="1:19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7"/>
      <c r="M277" s="25"/>
      <c r="N277" s="25"/>
      <c r="O277" s="25"/>
      <c r="P277" s="25"/>
      <c r="Q277" s="25"/>
      <c r="R277" s="25"/>
      <c r="S277" s="25"/>
    </row>
    <row r="278" spans="1:19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7"/>
      <c r="M278" s="25"/>
      <c r="N278" s="25"/>
      <c r="O278" s="25"/>
      <c r="P278" s="25"/>
      <c r="Q278" s="25"/>
      <c r="R278" s="25"/>
      <c r="S278" s="25"/>
    </row>
    <row r="279" spans="1:19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7"/>
      <c r="M279" s="25"/>
      <c r="N279" s="25"/>
      <c r="O279" s="25"/>
      <c r="P279" s="25"/>
      <c r="Q279" s="25"/>
      <c r="R279" s="25"/>
      <c r="S279" s="25"/>
    </row>
    <row r="280" spans="1:19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7"/>
      <c r="M280" s="25"/>
      <c r="N280" s="25"/>
      <c r="O280" s="25"/>
      <c r="P280" s="25"/>
      <c r="Q280" s="25"/>
      <c r="R280" s="25"/>
      <c r="S280" s="25"/>
    </row>
    <row r="281" spans="1:19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7"/>
      <c r="M281" s="25"/>
      <c r="N281" s="25"/>
      <c r="O281" s="25"/>
      <c r="P281" s="25"/>
      <c r="Q281" s="25"/>
      <c r="R281" s="25"/>
      <c r="S281" s="25"/>
    </row>
    <row r="282" spans="1:19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7"/>
      <c r="M282" s="25"/>
      <c r="N282" s="25"/>
      <c r="O282" s="25"/>
      <c r="P282" s="25"/>
      <c r="Q282" s="25"/>
      <c r="R282" s="25"/>
      <c r="S282" s="25"/>
    </row>
    <row r="283" spans="1:19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7"/>
      <c r="M283" s="25"/>
      <c r="N283" s="25"/>
      <c r="O283" s="25"/>
      <c r="P283" s="25"/>
      <c r="Q283" s="25"/>
      <c r="R283" s="25"/>
      <c r="S283" s="25"/>
    </row>
    <row r="284" spans="1:19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7"/>
      <c r="M284" s="25"/>
      <c r="N284" s="25"/>
      <c r="O284" s="25"/>
      <c r="P284" s="25"/>
      <c r="Q284" s="25"/>
      <c r="R284" s="25"/>
      <c r="S284" s="25"/>
    </row>
  </sheetData>
  <sheetProtection/>
  <mergeCells count="5">
    <mergeCell ref="D1:N1"/>
    <mergeCell ref="A2:Z2"/>
    <mergeCell ref="H3:M3"/>
    <mergeCell ref="N3:S3"/>
    <mergeCell ref="T3:Y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2017-03-11T18:50:51Z</cp:lastPrinted>
  <dcterms:created xsi:type="dcterms:W3CDTF">2009-01-24T13:55:20Z</dcterms:created>
  <dcterms:modified xsi:type="dcterms:W3CDTF">2017-04-08T18:06:02Z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