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9210" tabRatio="62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  <sheet name="7a prova" sheetId="8" r:id="rId8"/>
  </sheets>
  <definedNames/>
  <calcPr fullCalcOnLoad="1"/>
</workbook>
</file>

<file path=xl/sharedStrings.xml><?xml version="1.0" encoding="utf-8"?>
<sst xmlns="http://schemas.openxmlformats.org/spreadsheetml/2006/main" count="1016" uniqueCount="135">
  <si>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</si>
  <si>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</si>
  <si>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</si>
  <si>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</si>
  <si>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</si>
  <si>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</si>
  <si>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</si>
  <si>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</si>
  <si>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</si>
  <si>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</si>
  <si>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</si>
  <si>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</si>
  <si>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</si>
  <si>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</si>
  <si>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</si>
  <si>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</si>
  <si>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</si>
  <si>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</si>
  <si>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</si>
  <si>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</si>
  <si>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</si>
  <si>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TOTAL BRUT</t>
  </si>
  <si>
    <t>TOTAL NET</t>
  </si>
  <si>
    <t>1a</t>
  </si>
  <si>
    <t>2a</t>
  </si>
  <si>
    <t>3a</t>
  </si>
  <si>
    <t>4a</t>
  </si>
  <si>
    <t>5a</t>
  </si>
  <si>
    <t>6a</t>
  </si>
  <si>
    <t>RAMON GARCIA</t>
  </si>
  <si>
    <t>ATENEU SLOT</t>
  </si>
  <si>
    <t>-</t>
  </si>
  <si>
    <t>RAUL RAMIREZ</t>
  </si>
  <si>
    <t>TOAD TEAM</t>
  </si>
  <si>
    <t>JORDI PUCHOL</t>
  </si>
  <si>
    <t>XAVI ZENOBIO</t>
  </si>
  <si>
    <t>ISRAEL MORENO</t>
  </si>
  <si>
    <t>TURBOSLOT</t>
  </si>
  <si>
    <t>ELOI CODORNIU</t>
  </si>
  <si>
    <t>PERE JOAN MAS</t>
  </si>
  <si>
    <t>QUIM CODORNIU</t>
  </si>
  <si>
    <t>MIQUEL MARTINEZ</t>
  </si>
  <si>
    <t>SLOT LA LIRA</t>
  </si>
  <si>
    <t>SERGI GONZALEZ</t>
  </si>
  <si>
    <t>MIQUEL AIBAR</t>
  </si>
  <si>
    <t>ALEIX AIBAR</t>
  </si>
  <si>
    <t>JAUME BENAVENT</t>
  </si>
  <si>
    <t>MARIO DUQUE</t>
  </si>
  <si>
    <t>4EVER SLOT</t>
  </si>
  <si>
    <t>LANCIA 037</t>
  </si>
  <si>
    <t>JOAN C. CEBALLOS</t>
  </si>
  <si>
    <t>SEQUI</t>
  </si>
  <si>
    <t>CINTO LOBATO</t>
  </si>
  <si>
    <t>CLÀSSICS</t>
  </si>
  <si>
    <t>TERRA DE VINS CLÀSSICS 2022 CLASSIFICACIÓ GENERAL</t>
  </si>
  <si>
    <t>N3D</t>
  </si>
  <si>
    <t>SN3D</t>
  </si>
  <si>
    <t>COPA SRC</t>
  </si>
  <si>
    <t>1a PROVA
Turboslot
28 de Gener 2022</t>
  </si>
  <si>
    <t>JORDI MARTINEZ</t>
  </si>
  <si>
    <t>BMW M1</t>
  </si>
  <si>
    <t>IVET MARTINEZ</t>
  </si>
  <si>
    <t>FORD RS200</t>
  </si>
  <si>
    <t>PEUGEOT 205</t>
  </si>
  <si>
    <t>LANCIA DELTA S4</t>
  </si>
  <si>
    <t>FRANCESC BOLUMAR</t>
  </si>
  <si>
    <t>SLOT MORA</t>
  </si>
  <si>
    <t>PORSCHE 914</t>
  </si>
  <si>
    <t>OSCAR JODAR</t>
  </si>
  <si>
    <t>PORSCHE 911</t>
  </si>
  <si>
    <t>RENAULT 5</t>
  </si>
  <si>
    <t>JOSEP GRIMAU</t>
  </si>
  <si>
    <t>FERRARI 308</t>
  </si>
  <si>
    <t>PERE SANCHEZ</t>
  </si>
  <si>
    <t>DESC.</t>
  </si>
  <si>
    <t>FERRARI 308 GTB</t>
  </si>
  <si>
    <t>ALBERTO LOPEZ</t>
  </si>
  <si>
    <t>TONI CARRILLO</t>
  </si>
  <si>
    <t>ALBERT ZEGRÍ</t>
  </si>
  <si>
    <t>PERE PORTA</t>
  </si>
  <si>
    <t>LA BISBAL</t>
  </si>
  <si>
    <t>NIL PORTA</t>
  </si>
  <si>
    <t>THIAGO DUQUE</t>
  </si>
  <si>
    <t>2a PROVA
Slot La Lira
25 de Febrer 2022</t>
  </si>
  <si>
    <t>3a PROVA
Turboslot
11 de Març 2022</t>
  </si>
  <si>
    <t>PEDRO ALVAREZ</t>
  </si>
  <si>
    <t>FERRARI GTO</t>
  </si>
  <si>
    <t>OPEL MANTA</t>
  </si>
  <si>
    <t>JOSE PONCE</t>
  </si>
  <si>
    <t>FIAT 131</t>
  </si>
  <si>
    <t>4a PROVA
Quimslot
20 de Maig 2022</t>
  </si>
  <si>
    <t>PAU HORMIGOS</t>
  </si>
  <si>
    <t>PERE VILAPLANA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</si>
  <si>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</si>
  <si>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</si>
  <si>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</si>
  <si>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</si>
  <si>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</si>
  <si>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</si>
  <si>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</si>
  <si>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</si>
  <si>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</si>
  <si>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</si>
  <si>
    <t>7a</t>
  </si>
  <si>
    <t>5a PROVA
Ateneu Slot
3 de Juny 2022</t>
  </si>
  <si>
    <t>ALPINE</t>
  </si>
  <si>
    <t>JORDI ALFOCEA</t>
  </si>
  <si>
    <t>RAMON BOQUÉ</t>
  </si>
  <si>
    <t>FIMOSIS</t>
  </si>
  <si>
    <t>MARC CENDRA</t>
  </si>
  <si>
    <t>ASH RALLYE</t>
  </si>
  <si>
    <t>ELOI CENDRA</t>
  </si>
  <si>
    <t>POSRCHE 911</t>
  </si>
  <si>
    <t>MARC VIDAL</t>
  </si>
  <si>
    <t>MG METRO</t>
  </si>
  <si>
    <t>DAVID CENDRA</t>
  </si>
  <si>
    <t>MANUEL CASTILLA</t>
  </si>
  <si>
    <t>XAVI PARERA</t>
  </si>
  <si>
    <t>CASC</t>
  </si>
  <si>
    <t>CISCO SALVADOR</t>
  </si>
  <si>
    <t>BMW M3 E30</t>
  </si>
  <si>
    <t>DAVID MAYOLAS</t>
  </si>
  <si>
    <t>ORIOL CODORNIU</t>
  </si>
  <si>
    <t>MIQUEL VILAPLANA</t>
  </si>
  <si>
    <t>R5 TURBO</t>
  </si>
  <si>
    <t>OSCAR PEREZ JR.</t>
  </si>
  <si>
    <t>ALPINE A310</t>
  </si>
  <si>
    <t>6a PROVA
Slot La Lira
30 de Setembre 2022</t>
  </si>
  <si>
    <t>PANTERA</t>
  </si>
  <si>
    <t>LINO ZAPATA</t>
  </si>
  <si>
    <t>PERE FERRET</t>
  </si>
  <si>
    <t>FERRARI GTB</t>
  </si>
  <si>
    <t>JOFRE TORT</t>
  </si>
  <si>
    <t>JOAN FONTANALS</t>
  </si>
  <si>
    <t>OSCAR PEREZ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</si>
</sst>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60"/>
      <color indexed="10"/>
      <name val="Calibri"/>
      <family val="2"/>
    </font>
    <font>
      <b/>
      <sz val="5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60"/>
      <color rgb="FFFF0000"/>
      <name val="Calibri"/>
      <family val="2"/>
    </font>
    <font>
      <b/>
      <sz val="5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5" fillId="0" borderId="15" xfId="57" applyNumberFormat="1" applyFont="1" applyBorder="1" applyAlignment="1">
      <alignment horizontal="center"/>
      <protection/>
    </xf>
    <xf numFmtId="173" fontId="55" fillId="0" borderId="10" xfId="57" applyNumberFormat="1" applyFont="1" applyBorder="1" applyAlignment="1">
      <alignment horizontal="center"/>
      <protection/>
    </xf>
    <xf numFmtId="173" fontId="55" fillId="0" borderId="10" xfId="57" applyNumberFormat="1" applyFont="1" applyBorder="1" applyAlignment="1">
      <alignment horizontal="center"/>
      <protection/>
    </xf>
    <xf numFmtId="173" fontId="55" fillId="0" borderId="14" xfId="57" applyNumberFormat="1" applyFont="1" applyBorder="1" applyAlignment="1">
      <alignment horizontal="center"/>
      <protection/>
    </xf>
    <xf numFmtId="173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3" fontId="57" fillId="0" borderId="18" xfId="57" applyNumberFormat="1" applyFont="1" applyBorder="1" applyAlignment="1">
      <alignment horizontal="center"/>
      <protection/>
    </xf>
    <xf numFmtId="173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15" fillId="0" borderId="17" xfId="57" applyNumberFormat="1" applyFont="1" applyBorder="1" applyAlignment="1">
      <alignment horizontal="center"/>
      <protection/>
    </xf>
    <xf numFmtId="173" fontId="15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1" fillId="0" borderId="10" xfId="54" applyFont="1" applyBorder="1" quotePrefix="1">
      <alignment/>
      <protection/>
    </xf>
    <xf numFmtId="173" fontId="57" fillId="0" borderId="13" xfId="57" applyNumberFormat="1" applyFont="1" applyBorder="1" applyAlignment="1">
      <alignment horizontal="center"/>
      <protection/>
    </xf>
    <xf numFmtId="173" fontId="57" fillId="0" borderId="13" xfId="57" applyNumberFormat="1" applyFont="1" applyBorder="1" applyAlignment="1" quotePrefix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6" fillId="0" borderId="11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center"/>
      <protection/>
    </xf>
    <xf numFmtId="0" fontId="9" fillId="0" borderId="25" xfId="57" applyFont="1" applyBorder="1">
      <alignment/>
      <protection/>
    </xf>
    <xf numFmtId="0" fontId="9" fillId="0" borderId="25" xfId="57" applyFont="1" applyBorder="1" applyAlignment="1">
      <alignment horizontal="left"/>
      <protection/>
    </xf>
    <xf numFmtId="173" fontId="15" fillId="0" borderId="26" xfId="57" applyNumberFormat="1" applyFont="1" applyBorder="1" applyAlignment="1">
      <alignment horizontal="center"/>
      <protection/>
    </xf>
    <xf numFmtId="173" fontId="55" fillId="0" borderId="27" xfId="57" applyNumberFormat="1" applyFont="1" applyBorder="1" applyAlignment="1">
      <alignment horizontal="center"/>
      <protection/>
    </xf>
    <xf numFmtId="173" fontId="55" fillId="0" borderId="28" xfId="57" applyNumberFormat="1" applyFont="1" applyBorder="1" applyAlignment="1">
      <alignment horizontal="center"/>
      <protection/>
    </xf>
    <xf numFmtId="173" fontId="15" fillId="0" borderId="29" xfId="57" applyNumberFormat="1" applyFont="1" applyBorder="1" applyAlignment="1">
      <alignment horizontal="center"/>
      <protection/>
    </xf>
    <xf numFmtId="173" fontId="55" fillId="0" borderId="30" xfId="57" applyNumberFormat="1" applyFont="1" applyBorder="1" applyAlignment="1">
      <alignment horizontal="center"/>
      <protection/>
    </xf>
    <xf numFmtId="173" fontId="57" fillId="0" borderId="25" xfId="57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58" fillId="0" borderId="0" xfId="54" applyFont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31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59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W24" comment="" totalsRowShown="0">
  <autoFilter ref="A4:W24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a15" displayName="Tabla15" ref="A4:W33" comment="" totalsRowShown="0">
  <autoFilter ref="A4:W33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1" name="Tabla1512" displayName="Tabla1512" ref="A4:W24" comment="" totalsRowShown="0">
  <autoFilter ref="A4:W24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7" name="Tabla151228" displayName="Tabla151228" ref="A4:W27" comment="" totalsRowShown="0">
  <autoFilter ref="A4:W27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PageLayoutView="0" workbookViewId="0" topLeftCell="A1">
      <selection activeCell="A2" sqref="A2:N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1" width="4.57421875" style="1" customWidth="1"/>
    <col min="12" max="12" width="10.421875" style="1" bestFit="1" customWidth="1"/>
    <col min="13" max="13" width="9.7109375" style="1" bestFit="1" customWidth="1"/>
    <col min="14" max="14" width="9.421875" style="1" bestFit="1" customWidth="1"/>
    <col min="15" max="16384" width="9.140625" style="1" customWidth="1"/>
  </cols>
  <sheetData>
    <row r="1" spans="1:14" ht="76.5" customHeight="1">
      <c r="A1" s="78"/>
      <c r="B1" s="78"/>
      <c r="C1" s="78"/>
      <c r="D1" s="77" t="s">
        <v>53</v>
      </c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3.25">
      <c r="A2" s="79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.75" customHeight="1">
      <c r="A4" s="73" t="s">
        <v>0</v>
      </c>
      <c r="B4" s="73" t="s">
        <v>17</v>
      </c>
      <c r="C4" s="73" t="s">
        <v>1</v>
      </c>
      <c r="D4" s="73" t="s">
        <v>5</v>
      </c>
      <c r="E4" s="74" t="s">
        <v>2</v>
      </c>
      <c r="F4" s="75"/>
      <c r="G4" s="75"/>
      <c r="H4" s="75"/>
      <c r="I4" s="75"/>
      <c r="J4" s="75"/>
      <c r="K4" s="75"/>
      <c r="L4" s="73" t="s">
        <v>21</v>
      </c>
      <c r="M4" s="73" t="s">
        <v>74</v>
      </c>
      <c r="N4" s="73" t="s">
        <v>22</v>
      </c>
    </row>
    <row r="5" spans="1:14" ht="12.75">
      <c r="A5" s="73"/>
      <c r="B5" s="73"/>
      <c r="C5" s="73"/>
      <c r="D5" s="73"/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103</v>
      </c>
      <c r="L5" s="73"/>
      <c r="M5" s="73"/>
      <c r="N5" s="73"/>
    </row>
    <row r="6" spans="1:14" ht="15">
      <c r="A6" s="3">
        <v>1</v>
      </c>
      <c r="B6" s="3">
        <v>29</v>
      </c>
      <c r="C6" s="5" t="s">
        <v>82</v>
      </c>
      <c r="D6" s="4" t="s">
        <v>48</v>
      </c>
      <c r="E6" s="6">
        <v>0</v>
      </c>
      <c r="F6" s="6">
        <v>17</v>
      </c>
      <c r="G6" s="6">
        <v>0</v>
      </c>
      <c r="H6" s="6">
        <v>20</v>
      </c>
      <c r="I6" s="6">
        <v>20</v>
      </c>
      <c r="J6" s="6">
        <v>17</v>
      </c>
      <c r="K6" s="6">
        <v>20</v>
      </c>
      <c r="L6" s="7">
        <f>SUM(E6:K6)</f>
        <v>94</v>
      </c>
      <c r="M6" s="8">
        <f>IF(I6&lt;&gt;"",MIN(E6:K6),0)</f>
        <v>0</v>
      </c>
      <c r="N6" s="50">
        <f>L6-M6</f>
        <v>94</v>
      </c>
    </row>
    <row r="7" spans="1:14" ht="15">
      <c r="A7" s="3">
        <v>2</v>
      </c>
      <c r="B7" s="3">
        <v>26</v>
      </c>
      <c r="C7" s="5" t="s">
        <v>81</v>
      </c>
      <c r="D7" s="4" t="s">
        <v>80</v>
      </c>
      <c r="E7" s="6">
        <v>0</v>
      </c>
      <c r="F7" s="6">
        <v>20</v>
      </c>
      <c r="G7" s="6">
        <v>0</v>
      </c>
      <c r="H7" s="6">
        <v>0</v>
      </c>
      <c r="I7" s="6">
        <v>0</v>
      </c>
      <c r="J7" s="6">
        <v>20</v>
      </c>
      <c r="K7" s="6">
        <v>0</v>
      </c>
      <c r="L7" s="7">
        <f>SUM(E7:K7)</f>
        <v>40</v>
      </c>
      <c r="M7" s="8">
        <f>IF(I7&lt;&gt;"",MIN(E7:K7),0)</f>
        <v>0</v>
      </c>
      <c r="N7" s="50">
        <f>L7-M7</f>
        <v>40</v>
      </c>
    </row>
    <row r="8" spans="1:14" ht="15">
      <c r="A8" s="3">
        <v>3</v>
      </c>
      <c r="B8" s="3">
        <v>49</v>
      </c>
      <c r="C8" s="5" t="s">
        <v>125</v>
      </c>
      <c r="D8" s="4" t="s">
        <v>30</v>
      </c>
      <c r="E8" s="6">
        <v>0</v>
      </c>
      <c r="F8" s="6">
        <v>0</v>
      </c>
      <c r="G8" s="6">
        <v>0</v>
      </c>
      <c r="H8" s="6">
        <v>0</v>
      </c>
      <c r="I8" s="6">
        <v>17</v>
      </c>
      <c r="J8" s="6">
        <v>0</v>
      </c>
      <c r="K8" s="6">
        <v>17</v>
      </c>
      <c r="L8" s="7">
        <f>SUM(E8:K8)</f>
        <v>34</v>
      </c>
      <c r="M8" s="8">
        <f>IF(I8&lt;&gt;"",MIN(E8:K8),0)</f>
        <v>0</v>
      </c>
      <c r="N8" s="50">
        <f>L8-M8</f>
        <v>34</v>
      </c>
    </row>
    <row r="9" spans="1:14" ht="15">
      <c r="A9" s="3">
        <v>4</v>
      </c>
      <c r="B9" s="3">
        <v>17</v>
      </c>
      <c r="C9" s="5" t="s">
        <v>45</v>
      </c>
      <c r="D9" s="4" t="s">
        <v>30</v>
      </c>
      <c r="E9" s="6">
        <v>20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f>SUM(E9:K9)</f>
        <v>20</v>
      </c>
      <c r="M9" s="8">
        <f>IF(I9&lt;&gt;"",MIN(E9:K9),0)</f>
        <v>0</v>
      </c>
      <c r="N9" s="50">
        <f>L9-M9</f>
        <v>20</v>
      </c>
    </row>
    <row r="10" spans="1:14" ht="15">
      <c r="A10" s="3">
        <v>5</v>
      </c>
      <c r="B10" s="3">
        <v>19</v>
      </c>
      <c r="C10" s="5" t="s">
        <v>71</v>
      </c>
      <c r="D10" s="4" t="s">
        <v>30</v>
      </c>
      <c r="E10" s="6">
        <v>17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f>SUM(E10:K10)</f>
        <v>17</v>
      </c>
      <c r="M10" s="8">
        <f>IF(I10&lt;&gt;"",MIN(E10:K10),0)</f>
        <v>0</v>
      </c>
      <c r="N10" s="50">
        <f>L10-M10</f>
        <v>17</v>
      </c>
    </row>
    <row r="11" spans="1:14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7">
        <f>SUM(E11:K11)</f>
        <v>0</v>
      </c>
      <c r="M11" s="8">
        <f>IF(I11&lt;&gt;"",MIN(E11:K11),0)</f>
        <v>0</v>
      </c>
      <c r="N11" s="50">
        <f>L11-M11</f>
        <v>0</v>
      </c>
    </row>
    <row r="12" spans="1:14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7">
        <f>SUM(E12:K12)</f>
        <v>0</v>
      </c>
      <c r="M12" s="8">
        <f>IF(I12&lt;&gt;"",MIN(E12:K12),0)</f>
        <v>0</v>
      </c>
      <c r="N12" s="50">
        <f>L12-M12</f>
        <v>0</v>
      </c>
    </row>
    <row r="13" spans="1:14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7">
        <f>SUM(E13:K13)</f>
        <v>0</v>
      </c>
      <c r="M13" s="8">
        <f>IF(I13&lt;&gt;"",MIN(E13:K13),0)</f>
        <v>0</v>
      </c>
      <c r="N13" s="50">
        <f>L13-M13</f>
        <v>0</v>
      </c>
    </row>
    <row r="14" spans="1:14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7">
        <f>SUM(E14:K14)</f>
        <v>0</v>
      </c>
      <c r="M14" s="8">
        <f>IF(I14&lt;&gt;"",MIN(E14:K14),0)</f>
        <v>0</v>
      </c>
      <c r="N14" s="50">
        <f>L14-M14</f>
        <v>0</v>
      </c>
    </row>
    <row r="15" spans="1:14" ht="15">
      <c r="A15" s="3">
        <v>10</v>
      </c>
      <c r="B15" s="3"/>
      <c r="C15" s="5"/>
      <c r="D15" s="51"/>
      <c r="E15" s="6"/>
      <c r="F15" s="6"/>
      <c r="G15" s="6"/>
      <c r="H15" s="6"/>
      <c r="I15" s="6"/>
      <c r="J15" s="6"/>
      <c r="K15" s="6"/>
      <c r="L15" s="7">
        <f>SUM(E15:K15)</f>
        <v>0</v>
      </c>
      <c r="M15" s="8">
        <f>IF(I15&lt;&gt;"",MIN(E15:K15),0)</f>
        <v>0</v>
      </c>
      <c r="N15" s="50">
        <f>L15-M15</f>
        <v>0</v>
      </c>
    </row>
    <row r="16" spans="1:11" ht="15">
      <c r="A16" s="46"/>
      <c r="B16" s="46"/>
      <c r="C16" s="47"/>
      <c r="D16" s="48"/>
      <c r="E16" s="49"/>
      <c r="F16" s="49"/>
      <c r="G16" s="49"/>
      <c r="H16" s="49"/>
      <c r="I16" s="49"/>
      <c r="J16" s="49"/>
      <c r="K16" s="49"/>
    </row>
    <row r="17" spans="1:14" ht="15.75">
      <c r="A17" s="76" t="s">
        <v>55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2.75" customHeight="1">
      <c r="A18" s="73" t="s">
        <v>0</v>
      </c>
      <c r="B18" s="73" t="s">
        <v>17</v>
      </c>
      <c r="C18" s="73" t="s">
        <v>1</v>
      </c>
      <c r="D18" s="73" t="s">
        <v>5</v>
      </c>
      <c r="E18" s="74" t="s">
        <v>2</v>
      </c>
      <c r="F18" s="75"/>
      <c r="G18" s="75"/>
      <c r="H18" s="75"/>
      <c r="I18" s="75"/>
      <c r="J18" s="75"/>
      <c r="K18" s="75"/>
      <c r="L18" s="73" t="s">
        <v>21</v>
      </c>
      <c r="M18" s="73" t="s">
        <v>74</v>
      </c>
      <c r="N18" s="73" t="s">
        <v>22</v>
      </c>
    </row>
    <row r="19" spans="1:14" ht="12.75">
      <c r="A19" s="73"/>
      <c r="B19" s="73"/>
      <c r="C19" s="73"/>
      <c r="D19" s="73"/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2" t="s">
        <v>103</v>
      </c>
      <c r="L19" s="73"/>
      <c r="M19" s="73"/>
      <c r="N19" s="73"/>
    </row>
    <row r="20" spans="1:14" ht="15">
      <c r="A20" s="3">
        <v>1</v>
      </c>
      <c r="B20" s="3">
        <v>10</v>
      </c>
      <c r="C20" s="5" t="s">
        <v>65</v>
      </c>
      <c r="D20" s="4" t="s">
        <v>66</v>
      </c>
      <c r="E20" s="6">
        <v>20</v>
      </c>
      <c r="F20" s="6">
        <v>20</v>
      </c>
      <c r="G20" s="6">
        <v>20</v>
      </c>
      <c r="H20" s="6">
        <v>0</v>
      </c>
      <c r="I20" s="6">
        <v>0</v>
      </c>
      <c r="J20" s="6">
        <v>0</v>
      </c>
      <c r="K20" s="6">
        <v>0</v>
      </c>
      <c r="L20" s="7">
        <f aca="true" t="shared" si="0" ref="L20:L30">SUM(E20:K20)</f>
        <v>60</v>
      </c>
      <c r="M20" s="8">
        <f aca="true" t="shared" si="1" ref="M20:M30">IF(I20&lt;&gt;"",MIN(E20:K20),0)</f>
        <v>0</v>
      </c>
      <c r="N20" s="50">
        <f aca="true" t="shared" si="2" ref="N20:N30">L20-M20</f>
        <v>60</v>
      </c>
    </row>
    <row r="21" spans="1:14" ht="15">
      <c r="A21" s="3">
        <v>2</v>
      </c>
      <c r="B21" s="3">
        <v>43</v>
      </c>
      <c r="C21" s="5" t="s">
        <v>116</v>
      </c>
      <c r="D21" s="4" t="s">
        <v>31</v>
      </c>
      <c r="E21" s="6">
        <v>0</v>
      </c>
      <c r="F21" s="6">
        <v>0</v>
      </c>
      <c r="G21" s="6">
        <v>0</v>
      </c>
      <c r="H21" s="6">
        <v>0</v>
      </c>
      <c r="I21" s="6">
        <v>20</v>
      </c>
      <c r="J21" s="6">
        <v>0</v>
      </c>
      <c r="K21" s="6">
        <v>20</v>
      </c>
      <c r="L21" s="7">
        <f t="shared" si="0"/>
        <v>40</v>
      </c>
      <c r="M21" s="8">
        <f t="shared" si="1"/>
        <v>0</v>
      </c>
      <c r="N21" s="50">
        <f t="shared" si="2"/>
        <v>40</v>
      </c>
    </row>
    <row r="22" spans="1:14" ht="15">
      <c r="A22" s="3">
        <v>3</v>
      </c>
      <c r="B22" s="3">
        <v>25</v>
      </c>
      <c r="C22" s="5" t="s">
        <v>79</v>
      </c>
      <c r="D22" s="4" t="s">
        <v>80</v>
      </c>
      <c r="E22" s="6">
        <v>0</v>
      </c>
      <c r="F22" s="6">
        <v>15</v>
      </c>
      <c r="G22" s="6">
        <v>0</v>
      </c>
      <c r="H22" s="6">
        <v>0</v>
      </c>
      <c r="I22" s="6">
        <v>0</v>
      </c>
      <c r="J22" s="6">
        <v>20</v>
      </c>
      <c r="K22" s="6">
        <v>0</v>
      </c>
      <c r="L22" s="7">
        <f t="shared" si="0"/>
        <v>35</v>
      </c>
      <c r="M22" s="8">
        <f t="shared" si="1"/>
        <v>0</v>
      </c>
      <c r="N22" s="50">
        <f t="shared" si="2"/>
        <v>35</v>
      </c>
    </row>
    <row r="23" spans="1:14" ht="15">
      <c r="A23" s="3">
        <v>4</v>
      </c>
      <c r="B23" s="3">
        <v>44</v>
      </c>
      <c r="C23" s="5" t="s">
        <v>117</v>
      </c>
      <c r="D23" s="4" t="s">
        <v>118</v>
      </c>
      <c r="E23" s="6">
        <v>0</v>
      </c>
      <c r="F23" s="6">
        <v>0</v>
      </c>
      <c r="G23" s="6">
        <v>0</v>
      </c>
      <c r="H23" s="6">
        <v>0</v>
      </c>
      <c r="I23" s="6">
        <v>13</v>
      </c>
      <c r="J23" s="6">
        <v>17</v>
      </c>
      <c r="K23" s="6">
        <v>0</v>
      </c>
      <c r="L23" s="7">
        <f t="shared" si="0"/>
        <v>30</v>
      </c>
      <c r="M23" s="8">
        <f t="shared" si="1"/>
        <v>0</v>
      </c>
      <c r="N23" s="50">
        <f t="shared" si="2"/>
        <v>30</v>
      </c>
    </row>
    <row r="24" spans="1:14" ht="15">
      <c r="A24" s="3">
        <v>5</v>
      </c>
      <c r="B24" s="3">
        <v>48</v>
      </c>
      <c r="C24" s="5" t="s">
        <v>123</v>
      </c>
      <c r="D24" s="4" t="s">
        <v>30</v>
      </c>
      <c r="E24" s="6">
        <v>0</v>
      </c>
      <c r="F24" s="6">
        <v>0</v>
      </c>
      <c r="G24" s="6">
        <v>0</v>
      </c>
      <c r="H24" s="6">
        <v>0</v>
      </c>
      <c r="I24" s="6">
        <v>17</v>
      </c>
      <c r="J24" s="6">
        <v>0</v>
      </c>
      <c r="K24" s="6">
        <v>0</v>
      </c>
      <c r="L24" s="7">
        <f t="shared" si="0"/>
        <v>17</v>
      </c>
      <c r="M24" s="8">
        <f t="shared" si="1"/>
        <v>0</v>
      </c>
      <c r="N24" s="50">
        <f t="shared" si="2"/>
        <v>17</v>
      </c>
    </row>
    <row r="25" spans="1:14" ht="15">
      <c r="A25" s="3">
        <v>6</v>
      </c>
      <c r="B25" s="3">
        <v>30</v>
      </c>
      <c r="C25" s="5" t="s">
        <v>77</v>
      </c>
      <c r="D25" s="4" t="s">
        <v>42</v>
      </c>
      <c r="E25" s="6">
        <v>0</v>
      </c>
      <c r="F25" s="6">
        <v>17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7">
        <f t="shared" si="0"/>
        <v>17</v>
      </c>
      <c r="M25" s="8">
        <f t="shared" si="1"/>
        <v>0</v>
      </c>
      <c r="N25" s="50">
        <f t="shared" si="2"/>
        <v>17</v>
      </c>
    </row>
    <row r="26" spans="1:14" ht="15">
      <c r="A26" s="3">
        <v>7</v>
      </c>
      <c r="B26" s="3">
        <v>33</v>
      </c>
      <c r="C26" s="5" t="s">
        <v>88</v>
      </c>
      <c r="D26" s="4" t="s">
        <v>37</v>
      </c>
      <c r="E26" s="6">
        <v>0</v>
      </c>
      <c r="F26" s="6">
        <v>0</v>
      </c>
      <c r="G26" s="6">
        <v>17</v>
      </c>
      <c r="H26" s="6">
        <v>0</v>
      </c>
      <c r="I26" s="6">
        <v>0</v>
      </c>
      <c r="J26" s="6">
        <v>0</v>
      </c>
      <c r="K26" s="6">
        <v>0</v>
      </c>
      <c r="L26" s="7">
        <f t="shared" si="0"/>
        <v>17</v>
      </c>
      <c r="M26" s="8">
        <f t="shared" si="1"/>
        <v>0</v>
      </c>
      <c r="N26" s="50">
        <f t="shared" si="2"/>
        <v>17</v>
      </c>
    </row>
    <row r="27" spans="1:14" ht="15">
      <c r="A27" s="3">
        <v>8</v>
      </c>
      <c r="B27" s="3">
        <v>56</v>
      </c>
      <c r="C27" s="5" t="s">
        <v>134</v>
      </c>
      <c r="D27" s="51" t="s">
        <v>30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17</v>
      </c>
      <c r="L27" s="7">
        <f t="shared" si="0"/>
        <v>17</v>
      </c>
      <c r="M27" s="8">
        <f t="shared" si="1"/>
        <v>0</v>
      </c>
      <c r="N27" s="50">
        <f t="shared" si="2"/>
        <v>17</v>
      </c>
    </row>
    <row r="28" spans="1:14" ht="15">
      <c r="A28" s="3">
        <v>9</v>
      </c>
      <c r="B28" s="3">
        <v>41</v>
      </c>
      <c r="C28" s="5" t="s">
        <v>113</v>
      </c>
      <c r="D28" s="4" t="s">
        <v>110</v>
      </c>
      <c r="E28" s="6">
        <v>0</v>
      </c>
      <c r="F28" s="6">
        <v>0</v>
      </c>
      <c r="G28" s="6">
        <v>0</v>
      </c>
      <c r="H28" s="6">
        <v>0</v>
      </c>
      <c r="I28" s="6">
        <v>15</v>
      </c>
      <c r="J28" s="6">
        <v>0</v>
      </c>
      <c r="K28" s="6">
        <v>0</v>
      </c>
      <c r="L28" s="7">
        <f t="shared" si="0"/>
        <v>15</v>
      </c>
      <c r="M28" s="8">
        <f t="shared" si="1"/>
        <v>0</v>
      </c>
      <c r="N28" s="50">
        <f t="shared" si="2"/>
        <v>15</v>
      </c>
    </row>
    <row r="29" spans="1:14" ht="15">
      <c r="A29" s="3">
        <v>10</v>
      </c>
      <c r="B29" s="3">
        <v>47</v>
      </c>
      <c r="C29" s="5" t="s">
        <v>122</v>
      </c>
      <c r="D29" s="4" t="s">
        <v>37</v>
      </c>
      <c r="E29" s="6">
        <v>0</v>
      </c>
      <c r="F29" s="6">
        <v>0</v>
      </c>
      <c r="G29" s="6">
        <v>0</v>
      </c>
      <c r="H29" s="6">
        <v>0</v>
      </c>
      <c r="I29" s="6">
        <v>11</v>
      </c>
      <c r="J29" s="6">
        <v>0</v>
      </c>
      <c r="K29" s="6">
        <v>0</v>
      </c>
      <c r="L29" s="7">
        <f t="shared" si="0"/>
        <v>11</v>
      </c>
      <c r="M29" s="8">
        <f t="shared" si="1"/>
        <v>0</v>
      </c>
      <c r="N29" s="50">
        <f t="shared" si="2"/>
        <v>11</v>
      </c>
    </row>
    <row r="30" spans="1:14" ht="15">
      <c r="A30" s="3">
        <v>11</v>
      </c>
      <c r="B30" s="3"/>
      <c r="C30" s="5"/>
      <c r="D30" s="51"/>
      <c r="E30" s="6"/>
      <c r="F30" s="6"/>
      <c r="G30" s="6"/>
      <c r="H30" s="6"/>
      <c r="I30" s="6"/>
      <c r="J30" s="6"/>
      <c r="K30" s="6"/>
      <c r="L30" s="7">
        <f t="shared" si="0"/>
        <v>0</v>
      </c>
      <c r="M30" s="8">
        <f t="shared" si="1"/>
        <v>0</v>
      </c>
      <c r="N30" s="50">
        <f t="shared" si="2"/>
        <v>0</v>
      </c>
    </row>
    <row r="32" spans="1:14" ht="12.75" customHeight="1">
      <c r="A32" s="76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2.75">
      <c r="A33" s="73" t="s">
        <v>0</v>
      </c>
      <c r="B33" s="73" t="s">
        <v>17</v>
      </c>
      <c r="C33" s="73" t="s">
        <v>1</v>
      </c>
      <c r="D33" s="73" t="s">
        <v>5</v>
      </c>
      <c r="E33" s="74" t="s">
        <v>2</v>
      </c>
      <c r="F33" s="75"/>
      <c r="G33" s="75"/>
      <c r="H33" s="75"/>
      <c r="I33" s="75"/>
      <c r="J33" s="75"/>
      <c r="K33" s="75"/>
      <c r="L33" s="73" t="s">
        <v>21</v>
      </c>
      <c r="M33" s="73" t="s">
        <v>74</v>
      </c>
      <c r="N33" s="73" t="s">
        <v>22</v>
      </c>
    </row>
    <row r="34" spans="1:14" ht="12.75">
      <c r="A34" s="73"/>
      <c r="B34" s="73"/>
      <c r="C34" s="73"/>
      <c r="D34" s="73"/>
      <c r="E34" s="2" t="s">
        <v>23</v>
      </c>
      <c r="F34" s="2" t="s">
        <v>24</v>
      </c>
      <c r="G34" s="2" t="s">
        <v>25</v>
      </c>
      <c r="H34" s="2" t="s">
        <v>26</v>
      </c>
      <c r="I34" s="2" t="s">
        <v>27</v>
      </c>
      <c r="J34" s="2" t="s">
        <v>28</v>
      </c>
      <c r="K34" s="2" t="s">
        <v>103</v>
      </c>
      <c r="L34" s="73"/>
      <c r="M34" s="73"/>
      <c r="N34" s="73"/>
    </row>
    <row r="35" spans="1:14" ht="15">
      <c r="A35" s="3">
        <v>1</v>
      </c>
      <c r="B35" s="3">
        <v>14</v>
      </c>
      <c r="C35" s="5" t="s">
        <v>43</v>
      </c>
      <c r="D35" s="4" t="s">
        <v>42</v>
      </c>
      <c r="E35" s="6">
        <v>15</v>
      </c>
      <c r="F35" s="6">
        <v>20</v>
      </c>
      <c r="G35" s="6">
        <v>15</v>
      </c>
      <c r="H35" s="6">
        <v>0</v>
      </c>
      <c r="I35" s="6">
        <v>15</v>
      </c>
      <c r="J35" s="6">
        <v>20</v>
      </c>
      <c r="K35" s="6">
        <v>20</v>
      </c>
      <c r="L35" s="7">
        <f aca="true" t="shared" si="3" ref="L35:L54">SUM(E35:K35)</f>
        <v>105</v>
      </c>
      <c r="M35" s="8">
        <f aca="true" t="shared" si="4" ref="M35:M54">IF(I35&lt;&gt;"",MIN(E35:K35),0)</f>
        <v>0</v>
      </c>
      <c r="N35" s="50">
        <f aca="true" t="shared" si="5" ref="N35:N54">L35-M35</f>
        <v>105</v>
      </c>
    </row>
    <row r="36" spans="1:14" ht="15">
      <c r="A36" s="3">
        <v>2</v>
      </c>
      <c r="B36" s="3">
        <v>23</v>
      </c>
      <c r="C36" s="5" t="s">
        <v>52</v>
      </c>
      <c r="D36" s="4" t="s">
        <v>37</v>
      </c>
      <c r="E36" s="6">
        <v>20</v>
      </c>
      <c r="F36" s="6">
        <v>15</v>
      </c>
      <c r="G36" s="6">
        <v>13</v>
      </c>
      <c r="H36" s="6">
        <v>17</v>
      </c>
      <c r="I36" s="6">
        <v>13</v>
      </c>
      <c r="J36" s="6">
        <v>0</v>
      </c>
      <c r="K36" s="6">
        <v>17</v>
      </c>
      <c r="L36" s="7">
        <f t="shared" si="3"/>
        <v>95</v>
      </c>
      <c r="M36" s="8">
        <f t="shared" si="4"/>
        <v>0</v>
      </c>
      <c r="N36" s="50">
        <f t="shared" si="5"/>
        <v>95</v>
      </c>
    </row>
    <row r="37" spans="1:14" ht="15">
      <c r="A37" s="3">
        <v>3</v>
      </c>
      <c r="B37" s="3">
        <v>2</v>
      </c>
      <c r="C37" s="5" t="s">
        <v>59</v>
      </c>
      <c r="D37" s="4" t="s">
        <v>37</v>
      </c>
      <c r="E37" s="6">
        <v>17</v>
      </c>
      <c r="F37" s="6">
        <v>17</v>
      </c>
      <c r="G37" s="6">
        <v>20</v>
      </c>
      <c r="H37" s="6">
        <v>20</v>
      </c>
      <c r="I37" s="6">
        <v>20</v>
      </c>
      <c r="J37" s="6">
        <v>0</v>
      </c>
      <c r="K37" s="6">
        <v>0</v>
      </c>
      <c r="L37" s="7">
        <f t="shared" si="3"/>
        <v>94</v>
      </c>
      <c r="M37" s="8">
        <f t="shared" si="4"/>
        <v>0</v>
      </c>
      <c r="N37" s="50">
        <f t="shared" si="5"/>
        <v>94</v>
      </c>
    </row>
    <row r="38" spans="1:14" ht="15">
      <c r="A38" s="3">
        <v>4</v>
      </c>
      <c r="B38" s="3">
        <v>28</v>
      </c>
      <c r="C38" s="5" t="s">
        <v>47</v>
      </c>
      <c r="D38" s="51" t="s">
        <v>48</v>
      </c>
      <c r="E38" s="6">
        <v>0</v>
      </c>
      <c r="F38" s="6">
        <v>10</v>
      </c>
      <c r="G38" s="6">
        <v>8</v>
      </c>
      <c r="H38" s="6">
        <v>10</v>
      </c>
      <c r="I38" s="6">
        <v>9</v>
      </c>
      <c r="J38" s="6">
        <v>15</v>
      </c>
      <c r="K38" s="6">
        <v>13</v>
      </c>
      <c r="L38" s="7">
        <f t="shared" si="3"/>
        <v>65</v>
      </c>
      <c r="M38" s="8">
        <f t="shared" si="4"/>
        <v>0</v>
      </c>
      <c r="N38" s="50">
        <f t="shared" si="5"/>
        <v>65</v>
      </c>
    </row>
    <row r="39" spans="1:14" ht="15">
      <c r="A39" s="3">
        <v>5</v>
      </c>
      <c r="B39" s="3">
        <v>18</v>
      </c>
      <c r="C39" s="5" t="s">
        <v>29</v>
      </c>
      <c r="D39" s="4" t="s">
        <v>30</v>
      </c>
      <c r="E39" s="6">
        <v>13</v>
      </c>
      <c r="F39" s="6">
        <v>0</v>
      </c>
      <c r="G39" s="6">
        <v>17</v>
      </c>
      <c r="H39" s="6">
        <v>15</v>
      </c>
      <c r="I39" s="6">
        <v>17</v>
      </c>
      <c r="J39" s="6">
        <v>0</v>
      </c>
      <c r="K39" s="6">
        <v>0</v>
      </c>
      <c r="L39" s="7">
        <f t="shared" si="3"/>
        <v>62</v>
      </c>
      <c r="M39" s="8">
        <f t="shared" si="4"/>
        <v>0</v>
      </c>
      <c r="N39" s="50">
        <f t="shared" si="5"/>
        <v>62</v>
      </c>
    </row>
    <row r="40" spans="1:14" ht="15">
      <c r="A40" s="3">
        <v>6</v>
      </c>
      <c r="B40" s="3">
        <v>13</v>
      </c>
      <c r="C40" s="5" t="s">
        <v>41</v>
      </c>
      <c r="D40" s="4" t="s">
        <v>42</v>
      </c>
      <c r="E40" s="6">
        <v>10</v>
      </c>
      <c r="F40" s="6">
        <v>13</v>
      </c>
      <c r="G40" s="6">
        <v>11</v>
      </c>
      <c r="H40" s="6">
        <v>0</v>
      </c>
      <c r="I40" s="6">
        <v>11</v>
      </c>
      <c r="J40" s="6">
        <v>17</v>
      </c>
      <c r="K40" s="6">
        <v>0</v>
      </c>
      <c r="L40" s="7">
        <f t="shared" si="3"/>
        <v>62</v>
      </c>
      <c r="M40" s="8">
        <f t="shared" si="4"/>
        <v>0</v>
      </c>
      <c r="N40" s="50">
        <f t="shared" si="5"/>
        <v>62</v>
      </c>
    </row>
    <row r="41" spans="1:14" ht="15">
      <c r="A41" s="3">
        <v>7</v>
      </c>
      <c r="B41" s="3">
        <v>12</v>
      </c>
      <c r="C41" s="5" t="s">
        <v>68</v>
      </c>
      <c r="D41" s="4" t="s">
        <v>42</v>
      </c>
      <c r="E41" s="6">
        <v>11</v>
      </c>
      <c r="F41" s="6">
        <v>11</v>
      </c>
      <c r="G41" s="6">
        <v>9</v>
      </c>
      <c r="H41" s="6">
        <v>11</v>
      </c>
      <c r="I41" s="6">
        <v>7</v>
      </c>
      <c r="J41" s="6">
        <v>13</v>
      </c>
      <c r="K41" s="6">
        <v>0</v>
      </c>
      <c r="L41" s="7">
        <f t="shared" si="3"/>
        <v>62</v>
      </c>
      <c r="M41" s="8">
        <f t="shared" si="4"/>
        <v>0</v>
      </c>
      <c r="N41" s="50">
        <f t="shared" si="5"/>
        <v>62</v>
      </c>
    </row>
    <row r="42" spans="1:14" ht="15">
      <c r="A42" s="3">
        <v>8</v>
      </c>
      <c r="B42" s="3">
        <v>6</v>
      </c>
      <c r="C42" s="5" t="s">
        <v>38</v>
      </c>
      <c r="D42" s="4" t="s">
        <v>37</v>
      </c>
      <c r="E42" s="6">
        <v>9</v>
      </c>
      <c r="F42" s="6">
        <v>9</v>
      </c>
      <c r="G42" s="6">
        <v>7</v>
      </c>
      <c r="H42" s="6">
        <v>9</v>
      </c>
      <c r="I42" s="6">
        <v>5</v>
      </c>
      <c r="J42" s="6">
        <v>11</v>
      </c>
      <c r="K42" s="6">
        <v>11</v>
      </c>
      <c r="L42" s="7">
        <f t="shared" si="3"/>
        <v>61</v>
      </c>
      <c r="M42" s="8">
        <f t="shared" si="4"/>
        <v>5</v>
      </c>
      <c r="N42" s="50">
        <f t="shared" si="5"/>
        <v>56</v>
      </c>
    </row>
    <row r="43" spans="1:14" ht="15">
      <c r="A43" s="3">
        <v>9</v>
      </c>
      <c r="B43" s="3">
        <v>31</v>
      </c>
      <c r="C43" s="5" t="s">
        <v>78</v>
      </c>
      <c r="D43" s="51" t="s">
        <v>48</v>
      </c>
      <c r="E43" s="6">
        <v>0</v>
      </c>
      <c r="F43" s="6">
        <v>6</v>
      </c>
      <c r="G43" s="6">
        <v>5</v>
      </c>
      <c r="H43" s="6">
        <v>7</v>
      </c>
      <c r="I43" s="6">
        <v>0</v>
      </c>
      <c r="J43" s="6">
        <v>10</v>
      </c>
      <c r="K43" s="6">
        <v>0</v>
      </c>
      <c r="L43" s="7">
        <f t="shared" si="3"/>
        <v>28</v>
      </c>
      <c r="M43" s="8">
        <f t="shared" si="4"/>
        <v>0</v>
      </c>
      <c r="N43" s="50">
        <f t="shared" si="5"/>
        <v>28</v>
      </c>
    </row>
    <row r="44" spans="1:14" ht="15">
      <c r="A44" s="3">
        <v>10</v>
      </c>
      <c r="B44" s="3">
        <v>22</v>
      </c>
      <c r="C44" s="5" t="s">
        <v>73</v>
      </c>
      <c r="D44" s="4" t="s">
        <v>42</v>
      </c>
      <c r="E44" s="6">
        <v>8</v>
      </c>
      <c r="F44" s="6">
        <v>8</v>
      </c>
      <c r="G44" s="6">
        <v>10</v>
      </c>
      <c r="H44" s="6">
        <v>0</v>
      </c>
      <c r="I44" s="6">
        <v>0</v>
      </c>
      <c r="J44" s="6">
        <v>0</v>
      </c>
      <c r="K44" s="6">
        <v>0</v>
      </c>
      <c r="L44" s="7">
        <f t="shared" si="3"/>
        <v>26</v>
      </c>
      <c r="M44" s="8">
        <f t="shared" si="4"/>
        <v>0</v>
      </c>
      <c r="N44" s="50">
        <f t="shared" si="5"/>
        <v>26</v>
      </c>
    </row>
    <row r="45" spans="1:14" ht="15">
      <c r="A45" s="3">
        <v>11</v>
      </c>
      <c r="B45" s="3">
        <v>27</v>
      </c>
      <c r="C45" s="5" t="s">
        <v>85</v>
      </c>
      <c r="D45" s="51" t="s">
        <v>48</v>
      </c>
      <c r="E45" s="6">
        <v>0</v>
      </c>
      <c r="F45" s="6">
        <v>0</v>
      </c>
      <c r="G45" s="6">
        <v>6</v>
      </c>
      <c r="H45" s="6">
        <v>8</v>
      </c>
      <c r="I45" s="6">
        <v>0</v>
      </c>
      <c r="J45" s="6">
        <v>9</v>
      </c>
      <c r="K45" s="6">
        <v>0</v>
      </c>
      <c r="L45" s="7">
        <f t="shared" si="3"/>
        <v>23</v>
      </c>
      <c r="M45" s="8">
        <f t="shared" si="4"/>
        <v>0</v>
      </c>
      <c r="N45" s="50">
        <f t="shared" si="5"/>
        <v>23</v>
      </c>
    </row>
    <row r="46" spans="1:14" ht="15">
      <c r="A46" s="3">
        <v>12</v>
      </c>
      <c r="B46" s="3">
        <v>45</v>
      </c>
      <c r="C46" s="5" t="s">
        <v>119</v>
      </c>
      <c r="D46" s="51" t="s">
        <v>30</v>
      </c>
      <c r="E46" s="6">
        <v>0</v>
      </c>
      <c r="F46" s="6">
        <v>0</v>
      </c>
      <c r="G46" s="6">
        <v>0</v>
      </c>
      <c r="H46" s="6">
        <v>0</v>
      </c>
      <c r="I46" s="6">
        <v>6</v>
      </c>
      <c r="J46" s="6">
        <v>0</v>
      </c>
      <c r="K46" s="6">
        <v>15</v>
      </c>
      <c r="L46" s="7">
        <f t="shared" si="3"/>
        <v>21</v>
      </c>
      <c r="M46" s="8">
        <f t="shared" si="4"/>
        <v>0</v>
      </c>
      <c r="N46" s="50">
        <f t="shared" si="5"/>
        <v>21</v>
      </c>
    </row>
    <row r="47" spans="1:14" ht="15">
      <c r="A47" s="3">
        <v>13</v>
      </c>
      <c r="B47" s="3">
        <v>3</v>
      </c>
      <c r="C47" s="5" t="s">
        <v>61</v>
      </c>
      <c r="D47" s="4" t="s">
        <v>37</v>
      </c>
      <c r="E47" s="6">
        <v>7</v>
      </c>
      <c r="F47" s="6">
        <v>7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7">
        <f t="shared" si="3"/>
        <v>14</v>
      </c>
      <c r="M47" s="8">
        <f t="shared" si="4"/>
        <v>0</v>
      </c>
      <c r="N47" s="50">
        <f t="shared" si="5"/>
        <v>14</v>
      </c>
    </row>
    <row r="48" spans="1:14" ht="15">
      <c r="A48" s="3">
        <v>14</v>
      </c>
      <c r="B48" s="3">
        <v>34</v>
      </c>
      <c r="C48" s="5" t="s">
        <v>91</v>
      </c>
      <c r="D48" s="51" t="s">
        <v>30</v>
      </c>
      <c r="E48" s="6">
        <v>0</v>
      </c>
      <c r="F48" s="6">
        <v>0</v>
      </c>
      <c r="G48" s="6">
        <v>0</v>
      </c>
      <c r="H48" s="6">
        <v>13</v>
      </c>
      <c r="I48" s="6">
        <v>0</v>
      </c>
      <c r="J48" s="6">
        <v>0</v>
      </c>
      <c r="K48" s="6">
        <v>0</v>
      </c>
      <c r="L48" s="7">
        <f t="shared" si="3"/>
        <v>13</v>
      </c>
      <c r="M48" s="8">
        <f t="shared" si="4"/>
        <v>0</v>
      </c>
      <c r="N48" s="50">
        <f t="shared" si="5"/>
        <v>13</v>
      </c>
    </row>
    <row r="49" spans="1:14" ht="15">
      <c r="A49" s="3">
        <v>15</v>
      </c>
      <c r="B49" s="3">
        <v>53</v>
      </c>
      <c r="C49" s="5" t="s">
        <v>113</v>
      </c>
      <c r="D49" s="51" t="s">
        <v>110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10</v>
      </c>
      <c r="L49" s="7">
        <f t="shared" si="3"/>
        <v>10</v>
      </c>
      <c r="M49" s="8">
        <f t="shared" si="4"/>
        <v>0</v>
      </c>
      <c r="N49" s="50">
        <f t="shared" si="5"/>
        <v>10</v>
      </c>
    </row>
    <row r="50" spans="1:14" ht="15" customHeight="1">
      <c r="A50" s="3">
        <v>16</v>
      </c>
      <c r="B50" s="3">
        <v>38</v>
      </c>
      <c r="C50" s="5" t="s">
        <v>107</v>
      </c>
      <c r="D50" s="51" t="s">
        <v>108</v>
      </c>
      <c r="E50" s="6">
        <v>0</v>
      </c>
      <c r="F50" s="6">
        <v>0</v>
      </c>
      <c r="G50" s="6">
        <v>0</v>
      </c>
      <c r="H50" s="6">
        <v>0</v>
      </c>
      <c r="I50" s="6">
        <v>8</v>
      </c>
      <c r="J50" s="6">
        <v>0</v>
      </c>
      <c r="K50" s="6">
        <v>0</v>
      </c>
      <c r="L50" s="7">
        <f t="shared" si="3"/>
        <v>8</v>
      </c>
      <c r="M50" s="8">
        <f t="shared" si="4"/>
        <v>0</v>
      </c>
      <c r="N50" s="50">
        <f t="shared" si="5"/>
        <v>8</v>
      </c>
    </row>
    <row r="51" spans="1:14" ht="15" customHeight="1">
      <c r="A51" s="3">
        <v>17</v>
      </c>
      <c r="B51" s="3">
        <v>46</v>
      </c>
      <c r="C51" s="5" t="s">
        <v>121</v>
      </c>
      <c r="D51" s="51" t="s">
        <v>30</v>
      </c>
      <c r="E51" s="6">
        <v>0</v>
      </c>
      <c r="F51" s="6">
        <v>0</v>
      </c>
      <c r="G51" s="6">
        <v>0</v>
      </c>
      <c r="H51" s="6">
        <v>0</v>
      </c>
      <c r="I51" s="6">
        <v>4</v>
      </c>
      <c r="J51" s="6">
        <v>0</v>
      </c>
      <c r="K51" s="6">
        <v>0</v>
      </c>
      <c r="L51" s="7">
        <f t="shared" si="3"/>
        <v>4</v>
      </c>
      <c r="M51" s="8">
        <f t="shared" si="4"/>
        <v>0</v>
      </c>
      <c r="N51" s="50">
        <f t="shared" si="5"/>
        <v>4</v>
      </c>
    </row>
    <row r="52" spans="1:14" ht="15" customHeight="1">
      <c r="A52" s="3">
        <v>18</v>
      </c>
      <c r="B52" s="3">
        <v>35</v>
      </c>
      <c r="C52" s="5" t="s">
        <v>106</v>
      </c>
      <c r="D52" s="51" t="s">
        <v>30</v>
      </c>
      <c r="E52" s="6">
        <v>0</v>
      </c>
      <c r="F52" s="6">
        <v>0</v>
      </c>
      <c r="G52" s="6">
        <v>0</v>
      </c>
      <c r="H52" s="6">
        <v>0</v>
      </c>
      <c r="I52" s="6">
        <v>3</v>
      </c>
      <c r="J52" s="6">
        <v>0</v>
      </c>
      <c r="K52" s="6">
        <v>0</v>
      </c>
      <c r="L52" s="7">
        <f t="shared" si="3"/>
        <v>3</v>
      </c>
      <c r="M52" s="8">
        <f t="shared" si="4"/>
        <v>0</v>
      </c>
      <c r="N52" s="50">
        <f t="shared" si="5"/>
        <v>3</v>
      </c>
    </row>
    <row r="53" spans="1:14" ht="15" customHeight="1">
      <c r="A53" s="3">
        <v>19</v>
      </c>
      <c r="B53" s="3">
        <v>40</v>
      </c>
      <c r="C53" s="5" t="s">
        <v>111</v>
      </c>
      <c r="D53" s="51" t="s">
        <v>110</v>
      </c>
      <c r="E53" s="6">
        <v>0</v>
      </c>
      <c r="F53" s="6">
        <v>0</v>
      </c>
      <c r="G53" s="6">
        <v>0</v>
      </c>
      <c r="H53" s="6">
        <v>0</v>
      </c>
      <c r="I53" s="6">
        <v>2</v>
      </c>
      <c r="J53" s="6">
        <v>0</v>
      </c>
      <c r="K53" s="6">
        <v>0</v>
      </c>
      <c r="L53" s="7">
        <f t="shared" si="3"/>
        <v>2</v>
      </c>
      <c r="M53" s="8">
        <f t="shared" si="4"/>
        <v>0</v>
      </c>
      <c r="N53" s="50">
        <f t="shared" si="5"/>
        <v>2</v>
      </c>
    </row>
    <row r="54" spans="1:14" ht="15">
      <c r="A54" s="3">
        <v>20</v>
      </c>
      <c r="B54" s="3"/>
      <c r="C54" s="5"/>
      <c r="D54" s="51"/>
      <c r="E54" s="6"/>
      <c r="F54" s="6"/>
      <c r="G54" s="6"/>
      <c r="H54" s="6"/>
      <c r="I54" s="6"/>
      <c r="J54" s="6"/>
      <c r="K54" s="6"/>
      <c r="L54" s="7">
        <f t="shared" si="3"/>
        <v>0</v>
      </c>
      <c r="M54" s="8">
        <f t="shared" si="4"/>
        <v>0</v>
      </c>
      <c r="N54" s="50">
        <f t="shared" si="5"/>
        <v>0</v>
      </c>
    </row>
    <row r="56" spans="1:14" ht="15.75">
      <c r="A56" s="76" t="s">
        <v>57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12.75">
      <c r="A57" s="73" t="s">
        <v>0</v>
      </c>
      <c r="B57" s="73" t="s">
        <v>17</v>
      </c>
      <c r="C57" s="73" t="s">
        <v>1</v>
      </c>
      <c r="D57" s="73" t="s">
        <v>5</v>
      </c>
      <c r="E57" s="74" t="s">
        <v>2</v>
      </c>
      <c r="F57" s="75"/>
      <c r="G57" s="75"/>
      <c r="H57" s="75"/>
      <c r="I57" s="75"/>
      <c r="J57" s="75"/>
      <c r="K57" s="75"/>
      <c r="L57" s="73" t="s">
        <v>21</v>
      </c>
      <c r="M57" s="73" t="s">
        <v>74</v>
      </c>
      <c r="N57" s="73" t="s">
        <v>22</v>
      </c>
    </row>
    <row r="58" spans="1:14" ht="12.75">
      <c r="A58" s="73"/>
      <c r="B58" s="73"/>
      <c r="C58" s="73"/>
      <c r="D58" s="73"/>
      <c r="E58" s="2" t="s">
        <v>23</v>
      </c>
      <c r="F58" s="2" t="s">
        <v>24</v>
      </c>
      <c r="G58" s="2" t="s">
        <v>25</v>
      </c>
      <c r="H58" s="2" t="s">
        <v>26</v>
      </c>
      <c r="I58" s="2" t="s">
        <v>27</v>
      </c>
      <c r="J58" s="2" t="s">
        <v>28</v>
      </c>
      <c r="K58" s="2" t="s">
        <v>103</v>
      </c>
      <c r="L58" s="73"/>
      <c r="M58" s="73"/>
      <c r="N58" s="73"/>
    </row>
    <row r="59" spans="1:14" ht="15">
      <c r="A59" s="3">
        <v>1</v>
      </c>
      <c r="B59" s="3">
        <v>4</v>
      </c>
      <c r="C59" s="5" t="s">
        <v>32</v>
      </c>
      <c r="D59" s="4" t="s">
        <v>33</v>
      </c>
      <c r="E59" s="6">
        <v>20</v>
      </c>
      <c r="F59" s="6">
        <v>20</v>
      </c>
      <c r="G59" s="6">
        <v>20</v>
      </c>
      <c r="H59" s="6">
        <v>20</v>
      </c>
      <c r="I59" s="6">
        <v>20</v>
      </c>
      <c r="J59" s="6">
        <v>0</v>
      </c>
      <c r="K59" s="6">
        <v>20</v>
      </c>
      <c r="L59" s="7">
        <f aca="true" t="shared" si="6" ref="L59:L80">SUM(E59:K59)</f>
        <v>120</v>
      </c>
      <c r="M59" s="8">
        <f aca="true" t="shared" si="7" ref="M59:M80">IF(I59&lt;&gt;"",MIN(E59:K59),0)</f>
        <v>0</v>
      </c>
      <c r="N59" s="50">
        <f aca="true" t="shared" si="8" ref="N59:N80">L59-M59</f>
        <v>120</v>
      </c>
    </row>
    <row r="60" spans="1:14" ht="15">
      <c r="A60" s="3">
        <v>2</v>
      </c>
      <c r="B60" s="3">
        <v>16</v>
      </c>
      <c r="C60" s="5" t="s">
        <v>39</v>
      </c>
      <c r="D60" s="4" t="s">
        <v>37</v>
      </c>
      <c r="E60" s="6">
        <v>15</v>
      </c>
      <c r="F60" s="6">
        <v>17</v>
      </c>
      <c r="G60" s="6">
        <v>10</v>
      </c>
      <c r="H60" s="6">
        <v>15</v>
      </c>
      <c r="I60" s="6">
        <v>17</v>
      </c>
      <c r="J60" s="6">
        <v>20</v>
      </c>
      <c r="K60" s="6">
        <v>17</v>
      </c>
      <c r="L60" s="7">
        <f t="shared" si="6"/>
        <v>111</v>
      </c>
      <c r="M60" s="8">
        <f t="shared" si="7"/>
        <v>10</v>
      </c>
      <c r="N60" s="50">
        <f t="shared" si="8"/>
        <v>101</v>
      </c>
    </row>
    <row r="61" spans="1:14" ht="15">
      <c r="A61" s="3">
        <v>3</v>
      </c>
      <c r="B61" s="3">
        <v>5</v>
      </c>
      <c r="C61" s="5" t="s">
        <v>46</v>
      </c>
      <c r="D61" s="4" t="s">
        <v>31</v>
      </c>
      <c r="E61" s="6">
        <v>9</v>
      </c>
      <c r="F61" s="6">
        <v>13</v>
      </c>
      <c r="G61" s="6">
        <v>17</v>
      </c>
      <c r="H61" s="6">
        <v>0</v>
      </c>
      <c r="I61" s="6">
        <v>15</v>
      </c>
      <c r="J61" s="6">
        <v>17</v>
      </c>
      <c r="K61" s="6">
        <v>13</v>
      </c>
      <c r="L61" s="7">
        <f t="shared" si="6"/>
        <v>84</v>
      </c>
      <c r="M61" s="8">
        <f t="shared" si="7"/>
        <v>0</v>
      </c>
      <c r="N61" s="50">
        <f t="shared" si="8"/>
        <v>84</v>
      </c>
    </row>
    <row r="62" spans="1:14" ht="15">
      <c r="A62" s="3">
        <v>4</v>
      </c>
      <c r="B62" s="3">
        <v>8</v>
      </c>
      <c r="C62" s="5" t="s">
        <v>44</v>
      </c>
      <c r="D62" s="4" t="s">
        <v>30</v>
      </c>
      <c r="E62" s="6">
        <v>13</v>
      </c>
      <c r="F62" s="6">
        <v>15</v>
      </c>
      <c r="G62" s="6">
        <v>11</v>
      </c>
      <c r="H62" s="6">
        <v>10</v>
      </c>
      <c r="I62" s="6">
        <v>13</v>
      </c>
      <c r="J62" s="6">
        <v>0</v>
      </c>
      <c r="K62" s="6">
        <v>10</v>
      </c>
      <c r="L62" s="7">
        <f t="shared" si="6"/>
        <v>72</v>
      </c>
      <c r="M62" s="8">
        <f t="shared" si="7"/>
        <v>0</v>
      </c>
      <c r="N62" s="50">
        <f t="shared" si="8"/>
        <v>72</v>
      </c>
    </row>
    <row r="63" spans="1:14" ht="15">
      <c r="A63" s="3">
        <v>5</v>
      </c>
      <c r="B63" s="3">
        <v>11</v>
      </c>
      <c r="C63" s="5" t="s">
        <v>34</v>
      </c>
      <c r="D63" s="4" t="s">
        <v>66</v>
      </c>
      <c r="E63" s="6">
        <v>7</v>
      </c>
      <c r="F63" s="6">
        <v>9</v>
      </c>
      <c r="G63" s="6">
        <v>7</v>
      </c>
      <c r="H63" s="6">
        <v>7</v>
      </c>
      <c r="I63" s="6">
        <v>10</v>
      </c>
      <c r="J63" s="6">
        <v>13</v>
      </c>
      <c r="K63" s="6">
        <v>0</v>
      </c>
      <c r="L63" s="7">
        <f t="shared" si="6"/>
        <v>53</v>
      </c>
      <c r="M63" s="8">
        <f t="shared" si="7"/>
        <v>0</v>
      </c>
      <c r="N63" s="50">
        <f t="shared" si="8"/>
        <v>53</v>
      </c>
    </row>
    <row r="64" spans="1:14" ht="15">
      <c r="A64" s="3">
        <v>6</v>
      </c>
      <c r="B64" s="3">
        <v>20</v>
      </c>
      <c r="C64" s="5" t="s">
        <v>50</v>
      </c>
      <c r="D64" s="51" t="s">
        <v>48</v>
      </c>
      <c r="E64" s="6">
        <v>6</v>
      </c>
      <c r="F64" s="6">
        <v>10</v>
      </c>
      <c r="G64" s="6">
        <v>13</v>
      </c>
      <c r="H64" s="6">
        <v>0</v>
      </c>
      <c r="I64" s="6">
        <v>0</v>
      </c>
      <c r="J64" s="6">
        <v>15</v>
      </c>
      <c r="K64" s="6">
        <v>9</v>
      </c>
      <c r="L64" s="7">
        <f t="shared" si="6"/>
        <v>53</v>
      </c>
      <c r="M64" s="8">
        <f t="shared" si="7"/>
        <v>0</v>
      </c>
      <c r="N64" s="50">
        <f t="shared" si="8"/>
        <v>53</v>
      </c>
    </row>
    <row r="65" spans="1:14" ht="15">
      <c r="A65" s="3">
        <v>7</v>
      </c>
      <c r="B65" s="3">
        <v>24</v>
      </c>
      <c r="C65" s="5" t="s">
        <v>76</v>
      </c>
      <c r="D65" s="51" t="s">
        <v>33</v>
      </c>
      <c r="E65" s="6">
        <v>0</v>
      </c>
      <c r="F65" s="6">
        <v>11</v>
      </c>
      <c r="G65" s="6">
        <v>9</v>
      </c>
      <c r="H65" s="6">
        <v>11</v>
      </c>
      <c r="I65" s="6">
        <v>11</v>
      </c>
      <c r="J65" s="6">
        <v>0</v>
      </c>
      <c r="K65" s="6">
        <v>11</v>
      </c>
      <c r="L65" s="7">
        <f t="shared" si="6"/>
        <v>53</v>
      </c>
      <c r="M65" s="8">
        <f t="shared" si="7"/>
        <v>0</v>
      </c>
      <c r="N65" s="50">
        <f t="shared" si="8"/>
        <v>53</v>
      </c>
    </row>
    <row r="66" spans="1:14" ht="15">
      <c r="A66" s="3">
        <v>8</v>
      </c>
      <c r="B66" s="3">
        <v>9</v>
      </c>
      <c r="C66" s="5" t="s">
        <v>36</v>
      </c>
      <c r="D66" s="4" t="s">
        <v>37</v>
      </c>
      <c r="E66" s="6">
        <v>17</v>
      </c>
      <c r="F66" s="6">
        <v>0</v>
      </c>
      <c r="G66" s="6">
        <v>15</v>
      </c>
      <c r="H66" s="6">
        <v>17</v>
      </c>
      <c r="I66" s="6">
        <v>0</v>
      </c>
      <c r="J66" s="6">
        <v>0</v>
      </c>
      <c r="K66" s="6">
        <v>0</v>
      </c>
      <c r="L66" s="7">
        <f t="shared" si="6"/>
        <v>49</v>
      </c>
      <c r="M66" s="8">
        <f t="shared" si="7"/>
        <v>0</v>
      </c>
      <c r="N66" s="50">
        <f t="shared" si="8"/>
        <v>49</v>
      </c>
    </row>
    <row r="67" spans="1:14" ht="15">
      <c r="A67" s="3">
        <v>9</v>
      </c>
      <c r="B67" s="3">
        <v>7</v>
      </c>
      <c r="C67" s="5" t="s">
        <v>40</v>
      </c>
      <c r="D67" s="51" t="s">
        <v>37</v>
      </c>
      <c r="E67" s="6">
        <v>5</v>
      </c>
      <c r="F67" s="6">
        <v>7</v>
      </c>
      <c r="G67" s="6">
        <v>6</v>
      </c>
      <c r="H67" s="6">
        <v>6</v>
      </c>
      <c r="I67" s="6">
        <v>9</v>
      </c>
      <c r="J67" s="6">
        <v>10</v>
      </c>
      <c r="K67" s="6">
        <v>7</v>
      </c>
      <c r="L67" s="7">
        <f t="shared" si="6"/>
        <v>50</v>
      </c>
      <c r="M67" s="8">
        <f t="shared" si="7"/>
        <v>5</v>
      </c>
      <c r="N67" s="50">
        <f t="shared" si="8"/>
        <v>45</v>
      </c>
    </row>
    <row r="68" spans="1:14" ht="15">
      <c r="A68" s="3">
        <v>10</v>
      </c>
      <c r="B68" s="3">
        <v>32</v>
      </c>
      <c r="C68" s="5" t="s">
        <v>77</v>
      </c>
      <c r="D68" s="51" t="s">
        <v>42</v>
      </c>
      <c r="E68" s="6">
        <v>0</v>
      </c>
      <c r="F68" s="6">
        <v>0</v>
      </c>
      <c r="G68" s="6">
        <v>8</v>
      </c>
      <c r="H68" s="6">
        <v>9</v>
      </c>
      <c r="I68" s="6">
        <v>0</v>
      </c>
      <c r="J68" s="6">
        <v>11</v>
      </c>
      <c r="K68" s="6">
        <v>8</v>
      </c>
      <c r="L68" s="7">
        <f t="shared" si="6"/>
        <v>36</v>
      </c>
      <c r="M68" s="8">
        <f t="shared" si="7"/>
        <v>0</v>
      </c>
      <c r="N68" s="50">
        <f t="shared" si="8"/>
        <v>36</v>
      </c>
    </row>
    <row r="69" spans="1:14" ht="15">
      <c r="A69" s="3">
        <v>11</v>
      </c>
      <c r="B69" s="3">
        <v>36</v>
      </c>
      <c r="C69" s="5" t="s">
        <v>92</v>
      </c>
      <c r="D69" s="51" t="s">
        <v>42</v>
      </c>
      <c r="E69" s="6">
        <v>0</v>
      </c>
      <c r="F69" s="6">
        <v>0</v>
      </c>
      <c r="G69" s="6">
        <v>0</v>
      </c>
      <c r="H69" s="6">
        <v>8</v>
      </c>
      <c r="I69" s="6">
        <v>0</v>
      </c>
      <c r="J69" s="6">
        <v>9</v>
      </c>
      <c r="K69" s="6">
        <v>6</v>
      </c>
      <c r="L69" s="7">
        <f t="shared" si="6"/>
        <v>23</v>
      </c>
      <c r="M69" s="8">
        <f t="shared" si="7"/>
        <v>0</v>
      </c>
      <c r="N69" s="50">
        <f t="shared" si="8"/>
        <v>23</v>
      </c>
    </row>
    <row r="70" spans="1:14" ht="15">
      <c r="A70" s="3">
        <v>12</v>
      </c>
      <c r="B70" s="3">
        <v>1</v>
      </c>
      <c r="C70" s="5" t="s">
        <v>35</v>
      </c>
      <c r="D70" s="4" t="s">
        <v>30</v>
      </c>
      <c r="E70" s="6">
        <v>8</v>
      </c>
      <c r="F70" s="6">
        <v>8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7">
        <f t="shared" si="6"/>
        <v>16</v>
      </c>
      <c r="M70" s="8">
        <f t="shared" si="7"/>
        <v>0</v>
      </c>
      <c r="N70" s="50">
        <f t="shared" si="8"/>
        <v>16</v>
      </c>
    </row>
    <row r="71" spans="1:14" ht="15">
      <c r="A71" s="3">
        <v>13</v>
      </c>
      <c r="B71" s="3">
        <v>55</v>
      </c>
      <c r="C71" s="5" t="s">
        <v>133</v>
      </c>
      <c r="D71" s="51" t="s">
        <v>33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15</v>
      </c>
      <c r="L71" s="7">
        <f t="shared" si="6"/>
        <v>15</v>
      </c>
      <c r="M71" s="8">
        <f t="shared" si="7"/>
        <v>0</v>
      </c>
      <c r="N71" s="50">
        <f t="shared" si="8"/>
        <v>15</v>
      </c>
    </row>
    <row r="72" spans="1:14" ht="15">
      <c r="A72" s="3">
        <v>14</v>
      </c>
      <c r="B72" s="3">
        <v>37</v>
      </c>
      <c r="C72" s="5" t="s">
        <v>88</v>
      </c>
      <c r="D72" s="51" t="s">
        <v>37</v>
      </c>
      <c r="E72" s="6">
        <v>0</v>
      </c>
      <c r="F72" s="6">
        <v>0</v>
      </c>
      <c r="G72" s="6">
        <v>0</v>
      </c>
      <c r="H72" s="6">
        <v>13</v>
      </c>
      <c r="I72" s="6">
        <v>0</v>
      </c>
      <c r="J72" s="6">
        <v>0</v>
      </c>
      <c r="K72" s="6">
        <v>0</v>
      </c>
      <c r="L72" s="7">
        <f t="shared" si="6"/>
        <v>13</v>
      </c>
      <c r="M72" s="8">
        <f t="shared" si="7"/>
        <v>0</v>
      </c>
      <c r="N72" s="50">
        <f t="shared" si="8"/>
        <v>13</v>
      </c>
    </row>
    <row r="73" spans="1:14" ht="15">
      <c r="A73" s="3">
        <v>15</v>
      </c>
      <c r="B73" s="3">
        <v>51</v>
      </c>
      <c r="C73" s="5" t="s">
        <v>129</v>
      </c>
      <c r="D73" s="51" t="s">
        <v>37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8</v>
      </c>
      <c r="K73" s="6">
        <v>4</v>
      </c>
      <c r="L73" s="7">
        <f t="shared" si="6"/>
        <v>12</v>
      </c>
      <c r="M73" s="8">
        <f t="shared" si="7"/>
        <v>0</v>
      </c>
      <c r="N73" s="50">
        <f t="shared" si="8"/>
        <v>12</v>
      </c>
    </row>
    <row r="74" spans="1:14" ht="15">
      <c r="A74" s="3">
        <v>16</v>
      </c>
      <c r="B74" s="3">
        <v>39</v>
      </c>
      <c r="C74" s="5" t="s">
        <v>109</v>
      </c>
      <c r="D74" s="51" t="s">
        <v>110</v>
      </c>
      <c r="E74" s="6">
        <v>0</v>
      </c>
      <c r="F74" s="6">
        <v>0</v>
      </c>
      <c r="G74" s="6">
        <v>0</v>
      </c>
      <c r="H74" s="6">
        <v>0</v>
      </c>
      <c r="I74" s="6">
        <v>7</v>
      </c>
      <c r="J74" s="6">
        <v>0</v>
      </c>
      <c r="K74" s="6">
        <v>5</v>
      </c>
      <c r="L74" s="7">
        <f t="shared" si="6"/>
        <v>12</v>
      </c>
      <c r="M74" s="8">
        <f t="shared" si="7"/>
        <v>0</v>
      </c>
      <c r="N74" s="50">
        <f t="shared" si="8"/>
        <v>12</v>
      </c>
    </row>
    <row r="75" spans="1:14" ht="15">
      <c r="A75" s="3">
        <v>17</v>
      </c>
      <c r="B75" s="3">
        <v>15</v>
      </c>
      <c r="C75" s="5" t="s">
        <v>47</v>
      </c>
      <c r="D75" s="4" t="s">
        <v>48</v>
      </c>
      <c r="E75" s="6">
        <v>11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7">
        <f t="shared" si="6"/>
        <v>11</v>
      </c>
      <c r="M75" s="8">
        <f t="shared" si="7"/>
        <v>0</v>
      </c>
      <c r="N75" s="50">
        <f t="shared" si="8"/>
        <v>11</v>
      </c>
    </row>
    <row r="76" spans="1:14" ht="15">
      <c r="A76" s="3">
        <v>18</v>
      </c>
      <c r="B76" s="3">
        <v>21</v>
      </c>
      <c r="C76" s="5" t="s">
        <v>51</v>
      </c>
      <c r="D76" s="4" t="s">
        <v>48</v>
      </c>
      <c r="E76" s="6">
        <v>10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7">
        <f t="shared" si="6"/>
        <v>10</v>
      </c>
      <c r="M76" s="8">
        <f t="shared" si="7"/>
        <v>0</v>
      </c>
      <c r="N76" s="50">
        <f t="shared" si="8"/>
        <v>10</v>
      </c>
    </row>
    <row r="77" spans="1:14" ht="15">
      <c r="A77" s="3">
        <v>19</v>
      </c>
      <c r="B77" s="3">
        <v>42</v>
      </c>
      <c r="C77" s="5" t="s">
        <v>115</v>
      </c>
      <c r="D77" s="51" t="s">
        <v>110</v>
      </c>
      <c r="E77" s="6">
        <v>0</v>
      </c>
      <c r="F77" s="6">
        <v>0</v>
      </c>
      <c r="G77" s="6">
        <v>0</v>
      </c>
      <c r="H77" s="6">
        <v>0</v>
      </c>
      <c r="I77" s="6">
        <v>8</v>
      </c>
      <c r="J77" s="6">
        <v>0</v>
      </c>
      <c r="K77" s="6">
        <v>0</v>
      </c>
      <c r="L77" s="7">
        <f t="shared" si="6"/>
        <v>8</v>
      </c>
      <c r="M77" s="8">
        <f t="shared" si="7"/>
        <v>0</v>
      </c>
      <c r="N77" s="50">
        <f t="shared" si="8"/>
        <v>8</v>
      </c>
    </row>
    <row r="78" spans="1:14" ht="15">
      <c r="A78" s="3">
        <v>20</v>
      </c>
      <c r="B78" s="3">
        <v>50</v>
      </c>
      <c r="C78" s="5" t="s">
        <v>130</v>
      </c>
      <c r="D78" s="51" t="s">
        <v>30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7</v>
      </c>
      <c r="K78" s="6">
        <v>0</v>
      </c>
      <c r="L78" s="7">
        <f t="shared" si="6"/>
        <v>7</v>
      </c>
      <c r="M78" s="8">
        <f t="shared" si="7"/>
        <v>0</v>
      </c>
      <c r="N78" s="50">
        <f t="shared" si="8"/>
        <v>7</v>
      </c>
    </row>
    <row r="79" spans="1:14" ht="15">
      <c r="A79" s="3">
        <v>21</v>
      </c>
      <c r="B79" s="3">
        <v>52</v>
      </c>
      <c r="C79" s="5" t="s">
        <v>132</v>
      </c>
      <c r="D79" s="51" t="s">
        <v>37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3</v>
      </c>
      <c r="L79" s="7">
        <f t="shared" si="6"/>
        <v>3</v>
      </c>
      <c r="M79" s="8">
        <f t="shared" si="7"/>
        <v>0</v>
      </c>
      <c r="N79" s="50">
        <f t="shared" si="8"/>
        <v>3</v>
      </c>
    </row>
    <row r="80" spans="1:14" ht="15">
      <c r="A80" s="3">
        <v>22</v>
      </c>
      <c r="B80" s="3"/>
      <c r="C80" s="5"/>
      <c r="D80" s="51"/>
      <c r="E80" s="6"/>
      <c r="F80" s="6"/>
      <c r="G80" s="6"/>
      <c r="H80" s="6"/>
      <c r="I80" s="6"/>
      <c r="J80" s="6"/>
      <c r="K80" s="6"/>
      <c r="L80" s="7">
        <f t="shared" si="6"/>
        <v>0</v>
      </c>
      <c r="M80" s="8">
        <f t="shared" si="7"/>
        <v>0</v>
      </c>
      <c r="N80" s="50">
        <f t="shared" si="8"/>
        <v>0</v>
      </c>
    </row>
  </sheetData>
  <sheetProtection/>
  <mergeCells count="39">
    <mergeCell ref="B57:B58"/>
    <mergeCell ref="D1:N1"/>
    <mergeCell ref="A1:C1"/>
    <mergeCell ref="C57:C58"/>
    <mergeCell ref="D57:D58"/>
    <mergeCell ref="E57:K57"/>
    <mergeCell ref="L57:L58"/>
    <mergeCell ref="N33:N34"/>
    <mergeCell ref="A2:N2"/>
    <mergeCell ref="M57:M58"/>
    <mergeCell ref="N57:N58"/>
    <mergeCell ref="A56:N56"/>
    <mergeCell ref="A57:A58"/>
    <mergeCell ref="M33:M34"/>
    <mergeCell ref="A3:N3"/>
    <mergeCell ref="A4:A5"/>
    <mergeCell ref="B4:B5"/>
    <mergeCell ref="C4:C5"/>
    <mergeCell ref="D4:D5"/>
    <mergeCell ref="L4:L5"/>
    <mergeCell ref="N4:N5"/>
    <mergeCell ref="E4:K4"/>
    <mergeCell ref="M4:M5"/>
    <mergeCell ref="M18:M19"/>
    <mergeCell ref="N18:N19"/>
    <mergeCell ref="A32:N32"/>
    <mergeCell ref="A17:N17"/>
    <mergeCell ref="A18:A19"/>
    <mergeCell ref="B18:B19"/>
    <mergeCell ref="C18:C19"/>
    <mergeCell ref="D18:D19"/>
    <mergeCell ref="E18:K18"/>
    <mergeCell ref="L18:L19"/>
    <mergeCell ref="A33:A34"/>
    <mergeCell ref="B33:B34"/>
    <mergeCell ref="C33:C34"/>
    <mergeCell ref="D33:D34"/>
    <mergeCell ref="E33:K33"/>
    <mergeCell ref="L33:L3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58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23</v>
      </c>
      <c r="C5" s="16" t="s">
        <v>52</v>
      </c>
      <c r="D5" s="38" t="s">
        <v>37</v>
      </c>
      <c r="E5" s="15" t="s">
        <v>56</v>
      </c>
      <c r="F5" s="16" t="s">
        <v>69</v>
      </c>
      <c r="G5" s="42">
        <f aca="true" t="shared" si="0" ref="G5:G27">SUM(L5,Q5,V5)+W5</f>
        <v>595.597</v>
      </c>
      <c r="H5" s="29">
        <v>53.593</v>
      </c>
      <c r="I5" s="30">
        <v>62.505</v>
      </c>
      <c r="J5" s="30">
        <v>43.415</v>
      </c>
      <c r="K5" s="30">
        <v>45.461</v>
      </c>
      <c r="L5" s="43">
        <f aca="true" t="shared" si="1" ref="L5:L27">SUM(H5:K5)</f>
        <v>204.974</v>
      </c>
      <c r="M5" s="33">
        <v>50.613</v>
      </c>
      <c r="N5" s="30">
        <v>59.037</v>
      </c>
      <c r="O5" s="30">
        <v>42.178</v>
      </c>
      <c r="P5" s="30">
        <v>43.847</v>
      </c>
      <c r="Q5" s="43">
        <f aca="true" t="shared" si="2" ref="Q5:Q27">SUM(M5:P5)</f>
        <v>195.675</v>
      </c>
      <c r="R5" s="29">
        <v>50.614</v>
      </c>
      <c r="S5" s="30">
        <v>59.455</v>
      </c>
      <c r="T5" s="30">
        <v>41.378</v>
      </c>
      <c r="U5" s="30">
        <v>43.501</v>
      </c>
      <c r="V5" s="43">
        <f aca="true" t="shared" si="3" ref="V5:V27">SUM(R5:U5)</f>
        <v>194.948</v>
      </c>
      <c r="W5" s="36"/>
    </row>
    <row r="6" spans="1:23" ht="15">
      <c r="A6" s="45">
        <v>2</v>
      </c>
      <c r="B6" s="15">
        <v>2</v>
      </c>
      <c r="C6" s="16" t="s">
        <v>59</v>
      </c>
      <c r="D6" s="38" t="s">
        <v>37</v>
      </c>
      <c r="E6" s="15" t="s">
        <v>56</v>
      </c>
      <c r="F6" s="16" t="s">
        <v>60</v>
      </c>
      <c r="G6" s="42">
        <f t="shared" si="0"/>
        <v>596.232</v>
      </c>
      <c r="H6" s="29">
        <v>52.769</v>
      </c>
      <c r="I6" s="30">
        <v>63.967</v>
      </c>
      <c r="J6" s="30">
        <v>44.663</v>
      </c>
      <c r="K6" s="30">
        <v>45.678</v>
      </c>
      <c r="L6" s="43">
        <f t="shared" si="1"/>
        <v>207.077</v>
      </c>
      <c r="M6" s="33">
        <v>50.964</v>
      </c>
      <c r="N6" s="30">
        <v>57.93</v>
      </c>
      <c r="O6" s="30">
        <v>41.609</v>
      </c>
      <c r="P6" s="30">
        <v>44.71</v>
      </c>
      <c r="Q6" s="43">
        <f t="shared" si="2"/>
        <v>195.21300000000002</v>
      </c>
      <c r="R6" s="29">
        <v>50.959</v>
      </c>
      <c r="S6" s="30">
        <v>57.605</v>
      </c>
      <c r="T6" s="30">
        <v>40.746</v>
      </c>
      <c r="U6" s="30">
        <v>44.632</v>
      </c>
      <c r="V6" s="43">
        <f t="shared" si="3"/>
        <v>193.942</v>
      </c>
      <c r="W6" s="36"/>
    </row>
    <row r="7" spans="1:23" ht="15">
      <c r="A7" s="4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597.124</v>
      </c>
      <c r="H7" s="29">
        <v>52.505</v>
      </c>
      <c r="I7" s="30">
        <v>60.873</v>
      </c>
      <c r="J7" s="30">
        <v>42.029</v>
      </c>
      <c r="K7" s="30">
        <v>44.704</v>
      </c>
      <c r="L7" s="43">
        <f t="shared" si="1"/>
        <v>200.11100000000002</v>
      </c>
      <c r="M7" s="33">
        <v>52.971</v>
      </c>
      <c r="N7" s="30">
        <v>61.354</v>
      </c>
      <c r="O7" s="30">
        <v>42.068</v>
      </c>
      <c r="P7" s="30">
        <v>43.837</v>
      </c>
      <c r="Q7" s="43">
        <f t="shared" si="2"/>
        <v>200.22999999999996</v>
      </c>
      <c r="R7" s="29">
        <v>50.673</v>
      </c>
      <c r="S7" s="30">
        <v>59.666</v>
      </c>
      <c r="T7" s="30">
        <v>43.136</v>
      </c>
      <c r="U7" s="30">
        <v>43.308</v>
      </c>
      <c r="V7" s="43">
        <f t="shared" si="3"/>
        <v>196.783</v>
      </c>
      <c r="W7" s="36"/>
    </row>
    <row r="8" spans="1:23" ht="15">
      <c r="A8" s="45">
        <v>4</v>
      </c>
      <c r="B8" s="15">
        <v>18</v>
      </c>
      <c r="C8" s="16" t="s">
        <v>29</v>
      </c>
      <c r="D8" s="38" t="s">
        <v>30</v>
      </c>
      <c r="E8" s="15" t="s">
        <v>56</v>
      </c>
      <c r="F8" s="16" t="s">
        <v>69</v>
      </c>
      <c r="G8" s="42">
        <f t="shared" si="0"/>
        <v>599.417</v>
      </c>
      <c r="H8" s="29">
        <v>51.692</v>
      </c>
      <c r="I8" s="30">
        <v>60.128</v>
      </c>
      <c r="J8" s="30">
        <v>42.184</v>
      </c>
      <c r="K8" s="30">
        <v>46</v>
      </c>
      <c r="L8" s="43">
        <f t="shared" si="1"/>
        <v>200.004</v>
      </c>
      <c r="M8" s="33">
        <v>51.663</v>
      </c>
      <c r="N8" s="30">
        <v>59.964</v>
      </c>
      <c r="O8" s="30">
        <v>41.568</v>
      </c>
      <c r="P8" s="30">
        <v>44.43</v>
      </c>
      <c r="Q8" s="43">
        <f t="shared" si="2"/>
        <v>197.625</v>
      </c>
      <c r="R8" s="29">
        <v>51.378</v>
      </c>
      <c r="S8" s="30">
        <v>64.175</v>
      </c>
      <c r="T8" s="30">
        <v>41.737</v>
      </c>
      <c r="U8" s="30">
        <v>44.498</v>
      </c>
      <c r="V8" s="43">
        <f t="shared" si="3"/>
        <v>201.78799999999998</v>
      </c>
      <c r="W8" s="36"/>
    </row>
    <row r="9" spans="1:23" ht="15">
      <c r="A9" s="4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635.433</v>
      </c>
      <c r="H9" s="29">
        <v>58.548</v>
      </c>
      <c r="I9" s="31">
        <v>64.873</v>
      </c>
      <c r="J9" s="31">
        <v>47.108</v>
      </c>
      <c r="K9" s="31">
        <v>49.127</v>
      </c>
      <c r="L9" s="43">
        <f t="shared" si="1"/>
        <v>219.656</v>
      </c>
      <c r="M9" s="33">
        <v>56.029</v>
      </c>
      <c r="N9" s="31">
        <v>63.241</v>
      </c>
      <c r="O9" s="31">
        <v>44.976</v>
      </c>
      <c r="P9" s="31">
        <v>46.949</v>
      </c>
      <c r="Q9" s="43">
        <f t="shared" si="2"/>
        <v>211.195</v>
      </c>
      <c r="R9" s="29">
        <v>53.46</v>
      </c>
      <c r="S9" s="30">
        <v>61.806</v>
      </c>
      <c r="T9" s="30">
        <v>43.484</v>
      </c>
      <c r="U9" s="30">
        <v>45.832</v>
      </c>
      <c r="V9" s="43">
        <f t="shared" si="3"/>
        <v>204.582</v>
      </c>
      <c r="W9" s="36"/>
    </row>
    <row r="10" spans="1:23" ht="15">
      <c r="A10" s="4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638.725</v>
      </c>
      <c r="H10" s="29">
        <v>57.352</v>
      </c>
      <c r="I10" s="30">
        <v>62.372</v>
      </c>
      <c r="J10" s="30">
        <v>46.038</v>
      </c>
      <c r="K10" s="30">
        <v>52.81</v>
      </c>
      <c r="L10" s="43">
        <f t="shared" si="1"/>
        <v>218.572</v>
      </c>
      <c r="M10" s="33">
        <v>58.17</v>
      </c>
      <c r="N10" s="30">
        <v>60.476</v>
      </c>
      <c r="O10" s="30">
        <v>45.062</v>
      </c>
      <c r="P10" s="30">
        <v>49.797</v>
      </c>
      <c r="Q10" s="43">
        <f t="shared" si="2"/>
        <v>213.505</v>
      </c>
      <c r="R10" s="33">
        <v>54.832</v>
      </c>
      <c r="S10" s="30">
        <v>60.141</v>
      </c>
      <c r="T10" s="30">
        <v>45.138</v>
      </c>
      <c r="U10" s="30">
        <v>46.537</v>
      </c>
      <c r="V10" s="43">
        <f t="shared" si="3"/>
        <v>206.648</v>
      </c>
      <c r="W10" s="36"/>
    </row>
    <row r="11" spans="1:23" ht="15">
      <c r="A11" s="45">
        <v>7</v>
      </c>
      <c r="B11" s="15">
        <v>9</v>
      </c>
      <c r="C11" s="16" t="s">
        <v>36</v>
      </c>
      <c r="D11" s="38" t="s">
        <v>37</v>
      </c>
      <c r="E11" s="15" t="s">
        <v>57</v>
      </c>
      <c r="F11" s="16" t="s">
        <v>64</v>
      </c>
      <c r="G11" s="42">
        <f t="shared" si="0"/>
        <v>645.004</v>
      </c>
      <c r="H11" s="29">
        <v>58.664</v>
      </c>
      <c r="I11" s="30">
        <v>64.274</v>
      </c>
      <c r="J11" s="30">
        <v>46.049</v>
      </c>
      <c r="K11" s="30">
        <v>47.638</v>
      </c>
      <c r="L11" s="43">
        <f t="shared" si="1"/>
        <v>216.625</v>
      </c>
      <c r="M11" s="33">
        <v>55.569</v>
      </c>
      <c r="N11" s="30">
        <v>66.37</v>
      </c>
      <c r="O11" s="30">
        <v>47.769</v>
      </c>
      <c r="P11" s="30">
        <v>49.062</v>
      </c>
      <c r="Q11" s="43">
        <f t="shared" si="2"/>
        <v>218.76999999999998</v>
      </c>
      <c r="R11" s="29">
        <v>54.929</v>
      </c>
      <c r="S11" s="30">
        <v>62.853</v>
      </c>
      <c r="T11" s="30">
        <v>45.237</v>
      </c>
      <c r="U11" s="30">
        <v>46.59</v>
      </c>
      <c r="V11" s="43">
        <f t="shared" si="3"/>
        <v>209.609</v>
      </c>
      <c r="W11" s="36"/>
    </row>
    <row r="12" spans="1:23" ht="15">
      <c r="A12" s="45">
        <v>8</v>
      </c>
      <c r="B12" s="15">
        <v>13</v>
      </c>
      <c r="C12" s="16" t="s">
        <v>41</v>
      </c>
      <c r="D12" s="38" t="s">
        <v>42</v>
      </c>
      <c r="E12" s="15" t="s">
        <v>56</v>
      </c>
      <c r="F12" s="16" t="s">
        <v>69</v>
      </c>
      <c r="G12" s="42">
        <f t="shared" si="0"/>
        <v>646.514</v>
      </c>
      <c r="H12" s="39">
        <v>52.113</v>
      </c>
      <c r="I12" s="40">
        <v>59.887</v>
      </c>
      <c r="J12" s="40">
        <v>44.982</v>
      </c>
      <c r="K12" s="40">
        <v>44.466</v>
      </c>
      <c r="L12" s="43">
        <f t="shared" si="1"/>
        <v>201.448</v>
      </c>
      <c r="M12" s="41">
        <v>101.556</v>
      </c>
      <c r="N12" s="40">
        <v>59.04</v>
      </c>
      <c r="O12" s="40">
        <v>42.708</v>
      </c>
      <c r="P12" s="40">
        <v>45.92</v>
      </c>
      <c r="Q12" s="43">
        <f t="shared" si="2"/>
        <v>249.224</v>
      </c>
      <c r="R12" s="29">
        <v>51.791</v>
      </c>
      <c r="S12" s="30">
        <v>58.228</v>
      </c>
      <c r="T12" s="30">
        <v>42.116</v>
      </c>
      <c r="U12" s="30">
        <v>43.707</v>
      </c>
      <c r="V12" s="43">
        <f t="shared" si="3"/>
        <v>195.84199999999998</v>
      </c>
      <c r="W12" s="36"/>
    </row>
    <row r="13" spans="1:23" ht="15">
      <c r="A13" s="45">
        <v>9</v>
      </c>
      <c r="B13" s="15">
        <v>6</v>
      </c>
      <c r="C13" s="16" t="s">
        <v>38</v>
      </c>
      <c r="D13" s="38" t="s">
        <v>37</v>
      </c>
      <c r="E13" s="15" t="s">
        <v>56</v>
      </c>
      <c r="F13" s="16" t="s">
        <v>64</v>
      </c>
      <c r="G13" s="42">
        <f t="shared" si="0"/>
        <v>659.498</v>
      </c>
      <c r="H13" s="29">
        <v>57.661</v>
      </c>
      <c r="I13" s="30">
        <v>66.461</v>
      </c>
      <c r="J13" s="30">
        <v>49.106</v>
      </c>
      <c r="K13" s="30">
        <v>49.979</v>
      </c>
      <c r="L13" s="43">
        <f t="shared" si="1"/>
        <v>223.207</v>
      </c>
      <c r="M13" s="33">
        <v>59.428</v>
      </c>
      <c r="N13" s="30">
        <v>64.356</v>
      </c>
      <c r="O13" s="30">
        <v>48.283</v>
      </c>
      <c r="P13" s="30">
        <v>47.43</v>
      </c>
      <c r="Q13" s="43">
        <f t="shared" si="2"/>
        <v>219.497</v>
      </c>
      <c r="R13" s="29">
        <v>54.566</v>
      </c>
      <c r="S13" s="30">
        <v>62.821</v>
      </c>
      <c r="T13" s="30">
        <v>52.129</v>
      </c>
      <c r="U13" s="30">
        <v>47.278</v>
      </c>
      <c r="V13" s="43">
        <f t="shared" si="3"/>
        <v>216.79399999999998</v>
      </c>
      <c r="W13" s="36"/>
    </row>
    <row r="14" spans="1:23" ht="15">
      <c r="A14" s="45">
        <v>10</v>
      </c>
      <c r="B14" s="15">
        <v>16</v>
      </c>
      <c r="C14" s="16" t="s">
        <v>39</v>
      </c>
      <c r="D14" s="38" t="s">
        <v>37</v>
      </c>
      <c r="E14" s="15" t="s">
        <v>57</v>
      </c>
      <c r="F14" s="16" t="s">
        <v>64</v>
      </c>
      <c r="G14" s="42">
        <f t="shared" si="0"/>
        <v>662.354</v>
      </c>
      <c r="H14" s="29">
        <v>58.585</v>
      </c>
      <c r="I14" s="30">
        <v>71.902</v>
      </c>
      <c r="J14" s="30">
        <v>48.333</v>
      </c>
      <c r="K14" s="30">
        <v>48.159</v>
      </c>
      <c r="L14" s="43">
        <f t="shared" si="1"/>
        <v>226.97899999999998</v>
      </c>
      <c r="M14" s="33">
        <v>57.617</v>
      </c>
      <c r="N14" s="30">
        <v>68.702</v>
      </c>
      <c r="O14" s="30">
        <v>45.375</v>
      </c>
      <c r="P14" s="30">
        <v>48.395</v>
      </c>
      <c r="Q14" s="43">
        <f t="shared" si="2"/>
        <v>220.089</v>
      </c>
      <c r="R14" s="29">
        <v>54.855</v>
      </c>
      <c r="S14" s="30">
        <v>68.227</v>
      </c>
      <c r="T14" s="30">
        <v>44.965</v>
      </c>
      <c r="U14" s="30">
        <v>47.239</v>
      </c>
      <c r="V14" s="43">
        <f t="shared" si="3"/>
        <v>215.286</v>
      </c>
      <c r="W14" s="36"/>
    </row>
    <row r="15" spans="1:23" ht="15">
      <c r="A15" s="45">
        <v>11</v>
      </c>
      <c r="B15" s="15">
        <v>8</v>
      </c>
      <c r="C15" s="16" t="s">
        <v>44</v>
      </c>
      <c r="D15" s="38" t="s">
        <v>30</v>
      </c>
      <c r="E15" s="15" t="s">
        <v>57</v>
      </c>
      <c r="F15" s="16" t="s">
        <v>63</v>
      </c>
      <c r="G15" s="42">
        <f t="shared" si="0"/>
        <v>665.09</v>
      </c>
      <c r="H15" s="29">
        <v>59.188</v>
      </c>
      <c r="I15" s="30">
        <v>65.592</v>
      </c>
      <c r="J15" s="30">
        <v>46.769</v>
      </c>
      <c r="K15" s="30">
        <v>56.233</v>
      </c>
      <c r="L15" s="43">
        <f t="shared" si="1"/>
        <v>227.782</v>
      </c>
      <c r="M15" s="33">
        <v>55.273</v>
      </c>
      <c r="N15" s="30">
        <v>65.204</v>
      </c>
      <c r="O15" s="30">
        <v>46.001</v>
      </c>
      <c r="P15" s="30">
        <v>50.343</v>
      </c>
      <c r="Q15" s="43">
        <f t="shared" si="2"/>
        <v>216.82100000000003</v>
      </c>
      <c r="R15" s="29">
        <v>58.548</v>
      </c>
      <c r="S15" s="30">
        <v>65.619</v>
      </c>
      <c r="T15" s="30">
        <v>48.062</v>
      </c>
      <c r="U15" s="30">
        <v>48.258</v>
      </c>
      <c r="V15" s="43">
        <f t="shared" si="3"/>
        <v>220.487</v>
      </c>
      <c r="W15" s="36"/>
    </row>
    <row r="16" spans="1:23" ht="15">
      <c r="A16" s="45">
        <v>12</v>
      </c>
      <c r="B16" s="15">
        <v>22</v>
      </c>
      <c r="C16" s="16" t="s">
        <v>73</v>
      </c>
      <c r="D16" s="38" t="s">
        <v>42</v>
      </c>
      <c r="E16" s="15" t="s">
        <v>56</v>
      </c>
      <c r="F16" s="16"/>
      <c r="G16" s="42">
        <f t="shared" si="0"/>
        <v>674.306</v>
      </c>
      <c r="H16" s="29">
        <v>65.71</v>
      </c>
      <c r="I16" s="30">
        <v>65.527</v>
      </c>
      <c r="J16" s="30">
        <v>50.476</v>
      </c>
      <c r="K16" s="30">
        <v>50.431</v>
      </c>
      <c r="L16" s="43">
        <f t="shared" si="1"/>
        <v>232.144</v>
      </c>
      <c r="M16" s="33">
        <v>62.074</v>
      </c>
      <c r="N16" s="30">
        <v>65.857</v>
      </c>
      <c r="O16" s="30">
        <v>48.597</v>
      </c>
      <c r="P16" s="30">
        <v>48.749</v>
      </c>
      <c r="Q16" s="43">
        <f t="shared" si="2"/>
        <v>225.277</v>
      </c>
      <c r="R16" s="29">
        <v>57.782</v>
      </c>
      <c r="S16" s="30">
        <v>64.46</v>
      </c>
      <c r="T16" s="30">
        <v>46.642</v>
      </c>
      <c r="U16" s="30">
        <v>48.001</v>
      </c>
      <c r="V16" s="43">
        <f t="shared" si="3"/>
        <v>216.885</v>
      </c>
      <c r="W16" s="36"/>
    </row>
    <row r="17" spans="1:23" ht="15">
      <c r="A17" s="45">
        <v>13</v>
      </c>
      <c r="B17" s="15">
        <v>10</v>
      </c>
      <c r="C17" s="16" t="s">
        <v>65</v>
      </c>
      <c r="D17" s="38" t="s">
        <v>66</v>
      </c>
      <c r="E17" s="15" t="s">
        <v>55</v>
      </c>
      <c r="F17" s="16" t="s">
        <v>67</v>
      </c>
      <c r="G17" s="42">
        <f t="shared" si="0"/>
        <v>686.955</v>
      </c>
      <c r="H17" s="29">
        <v>61.097</v>
      </c>
      <c r="I17" s="31">
        <v>74.186</v>
      </c>
      <c r="J17" s="31">
        <v>51.578</v>
      </c>
      <c r="K17" s="31">
        <v>53.389</v>
      </c>
      <c r="L17" s="43">
        <f t="shared" si="1"/>
        <v>240.25000000000003</v>
      </c>
      <c r="M17" s="33">
        <v>60.066</v>
      </c>
      <c r="N17" s="31">
        <v>65.224</v>
      </c>
      <c r="O17" s="31">
        <v>48.674</v>
      </c>
      <c r="P17" s="31">
        <v>48.856</v>
      </c>
      <c r="Q17" s="43">
        <f t="shared" si="2"/>
        <v>222.82</v>
      </c>
      <c r="R17" s="29">
        <v>58.369</v>
      </c>
      <c r="S17" s="30">
        <v>65.855</v>
      </c>
      <c r="T17" s="30">
        <v>51.372</v>
      </c>
      <c r="U17" s="30">
        <v>48.289</v>
      </c>
      <c r="V17" s="43">
        <f t="shared" si="3"/>
        <v>223.885</v>
      </c>
      <c r="W17" s="36"/>
    </row>
    <row r="18" spans="1:23" ht="15">
      <c r="A18" s="45">
        <v>14</v>
      </c>
      <c r="B18" s="15">
        <v>15</v>
      </c>
      <c r="C18" s="16" t="s">
        <v>47</v>
      </c>
      <c r="D18" s="38" t="s">
        <v>48</v>
      </c>
      <c r="E18" s="15" t="s">
        <v>57</v>
      </c>
      <c r="F18" s="16" t="s">
        <v>64</v>
      </c>
      <c r="G18" s="42">
        <f t="shared" si="0"/>
        <v>694.4780000000001</v>
      </c>
      <c r="H18" s="29">
        <v>59.259</v>
      </c>
      <c r="I18" s="30">
        <v>71.072</v>
      </c>
      <c r="J18" s="30">
        <v>49.989</v>
      </c>
      <c r="K18" s="30">
        <v>52.123</v>
      </c>
      <c r="L18" s="43">
        <f t="shared" si="1"/>
        <v>232.443</v>
      </c>
      <c r="M18" s="33">
        <v>62.051</v>
      </c>
      <c r="N18" s="30">
        <v>67.699</v>
      </c>
      <c r="O18" s="30">
        <v>52.649</v>
      </c>
      <c r="P18" s="30">
        <v>51.349</v>
      </c>
      <c r="Q18" s="43">
        <f t="shared" si="2"/>
        <v>233.748</v>
      </c>
      <c r="R18" s="29">
        <v>60.336</v>
      </c>
      <c r="S18" s="31">
        <v>68.399</v>
      </c>
      <c r="T18" s="31">
        <v>48.524</v>
      </c>
      <c r="U18" s="31">
        <v>51.028</v>
      </c>
      <c r="V18" s="43">
        <f t="shared" si="3"/>
        <v>228.287</v>
      </c>
      <c r="W18" s="36"/>
    </row>
    <row r="19" spans="1:23" ht="15">
      <c r="A19" s="45">
        <v>15</v>
      </c>
      <c r="B19" s="15">
        <v>21</v>
      </c>
      <c r="C19" s="16" t="s">
        <v>51</v>
      </c>
      <c r="D19" s="38" t="s">
        <v>48</v>
      </c>
      <c r="E19" s="15" t="s">
        <v>57</v>
      </c>
      <c r="F19" s="16" t="s">
        <v>63</v>
      </c>
      <c r="G19" s="42">
        <f t="shared" si="0"/>
        <v>702.475</v>
      </c>
      <c r="H19" s="29">
        <v>60.748</v>
      </c>
      <c r="I19" s="30">
        <v>70.774</v>
      </c>
      <c r="J19" s="30">
        <v>52.275</v>
      </c>
      <c r="K19" s="30">
        <v>52.854</v>
      </c>
      <c r="L19" s="43">
        <f t="shared" si="1"/>
        <v>236.651</v>
      </c>
      <c r="M19" s="32">
        <v>60.193</v>
      </c>
      <c r="N19" s="31">
        <v>69.973</v>
      </c>
      <c r="O19" s="31">
        <v>49.056</v>
      </c>
      <c r="P19" s="31">
        <v>53.024</v>
      </c>
      <c r="Q19" s="43">
        <f t="shared" si="2"/>
        <v>232.24599999999998</v>
      </c>
      <c r="R19" s="29">
        <v>61.667</v>
      </c>
      <c r="S19" s="30">
        <v>69.971</v>
      </c>
      <c r="T19" s="30">
        <v>49.083</v>
      </c>
      <c r="U19" s="30">
        <v>52.857</v>
      </c>
      <c r="V19" s="43">
        <f t="shared" si="3"/>
        <v>233.578</v>
      </c>
      <c r="W19" s="36"/>
    </row>
    <row r="20" spans="1:23" ht="15">
      <c r="A20" s="45">
        <v>16</v>
      </c>
      <c r="B20" s="15">
        <v>5</v>
      </c>
      <c r="C20" s="16" t="s">
        <v>46</v>
      </c>
      <c r="D20" s="38" t="s">
        <v>31</v>
      </c>
      <c r="E20" s="15" t="s">
        <v>57</v>
      </c>
      <c r="F20" s="16" t="s">
        <v>63</v>
      </c>
      <c r="G20" s="42">
        <f t="shared" si="0"/>
        <v>706.9879999999999</v>
      </c>
      <c r="H20" s="29">
        <v>69.25</v>
      </c>
      <c r="I20" s="30">
        <v>74.896</v>
      </c>
      <c r="J20" s="30">
        <v>52.552</v>
      </c>
      <c r="K20" s="30">
        <v>53.115</v>
      </c>
      <c r="L20" s="43">
        <f t="shared" si="1"/>
        <v>249.81300000000002</v>
      </c>
      <c r="M20" s="33">
        <v>60.32</v>
      </c>
      <c r="N20" s="30">
        <v>64.346</v>
      </c>
      <c r="O20" s="30">
        <v>50.219</v>
      </c>
      <c r="P20" s="30">
        <v>51.063</v>
      </c>
      <c r="Q20" s="43">
        <f t="shared" si="2"/>
        <v>225.94799999999998</v>
      </c>
      <c r="R20" s="29">
        <v>62.869</v>
      </c>
      <c r="S20" s="30">
        <v>66.267</v>
      </c>
      <c r="T20" s="30">
        <v>52.067</v>
      </c>
      <c r="U20" s="30">
        <v>50.024</v>
      </c>
      <c r="V20" s="43">
        <f t="shared" si="3"/>
        <v>231.227</v>
      </c>
      <c r="W20" s="36"/>
    </row>
    <row r="21" spans="1:23" ht="15">
      <c r="A21" s="45">
        <v>17</v>
      </c>
      <c r="B21" s="15">
        <v>1</v>
      </c>
      <c r="C21" s="16" t="s">
        <v>35</v>
      </c>
      <c r="D21" s="38" t="s">
        <v>30</v>
      </c>
      <c r="E21" s="15" t="s">
        <v>57</v>
      </c>
      <c r="F21" s="16" t="s">
        <v>64</v>
      </c>
      <c r="G21" s="42">
        <f t="shared" si="0"/>
        <v>711.895</v>
      </c>
      <c r="H21" s="29">
        <v>65.115</v>
      </c>
      <c r="I21" s="30">
        <v>70.473</v>
      </c>
      <c r="J21" s="30">
        <v>52.305</v>
      </c>
      <c r="K21" s="30">
        <v>51.152</v>
      </c>
      <c r="L21" s="43">
        <f t="shared" si="1"/>
        <v>239.04500000000002</v>
      </c>
      <c r="M21" s="33">
        <v>60.661</v>
      </c>
      <c r="N21" s="30">
        <v>71.631</v>
      </c>
      <c r="O21" s="30">
        <v>50.144</v>
      </c>
      <c r="P21" s="30">
        <v>53.168</v>
      </c>
      <c r="Q21" s="43">
        <f t="shared" si="2"/>
        <v>235.604</v>
      </c>
      <c r="R21" s="29">
        <v>61.327</v>
      </c>
      <c r="S21" s="30">
        <v>69.977</v>
      </c>
      <c r="T21" s="30">
        <v>50.698</v>
      </c>
      <c r="U21" s="30">
        <v>55.244</v>
      </c>
      <c r="V21" s="43">
        <f t="shared" si="3"/>
        <v>237.246</v>
      </c>
      <c r="W21" s="36"/>
    </row>
    <row r="22" spans="1:23" ht="15">
      <c r="A22" s="45">
        <v>18</v>
      </c>
      <c r="B22" s="15">
        <v>3</v>
      </c>
      <c r="C22" s="16" t="s">
        <v>61</v>
      </c>
      <c r="D22" s="38" t="s">
        <v>37</v>
      </c>
      <c r="E22" s="15" t="s">
        <v>56</v>
      </c>
      <c r="F22" s="16" t="s">
        <v>62</v>
      </c>
      <c r="G22" s="42">
        <f t="shared" si="0"/>
        <v>716.418</v>
      </c>
      <c r="H22" s="29">
        <v>65.46</v>
      </c>
      <c r="I22" s="30">
        <v>73.252</v>
      </c>
      <c r="J22" s="30">
        <v>53.298</v>
      </c>
      <c r="K22" s="30">
        <v>54.992</v>
      </c>
      <c r="L22" s="43">
        <f t="shared" si="1"/>
        <v>247.00199999999998</v>
      </c>
      <c r="M22" s="33">
        <v>62.334</v>
      </c>
      <c r="N22" s="30">
        <v>69.31</v>
      </c>
      <c r="O22" s="30">
        <v>53.83</v>
      </c>
      <c r="P22" s="30">
        <v>52.489</v>
      </c>
      <c r="Q22" s="43">
        <f t="shared" si="2"/>
        <v>237.963</v>
      </c>
      <c r="R22" s="29">
        <v>59.161</v>
      </c>
      <c r="S22" s="31">
        <v>70.943</v>
      </c>
      <c r="T22" s="31">
        <v>49.871</v>
      </c>
      <c r="U22" s="31">
        <v>51.478</v>
      </c>
      <c r="V22" s="43">
        <f t="shared" si="3"/>
        <v>231.453</v>
      </c>
      <c r="W22" s="36"/>
    </row>
    <row r="23" spans="1:23" ht="15">
      <c r="A23" s="45">
        <v>19</v>
      </c>
      <c r="B23" s="15">
        <v>11</v>
      </c>
      <c r="C23" s="16" t="s">
        <v>34</v>
      </c>
      <c r="D23" s="38" t="s">
        <v>66</v>
      </c>
      <c r="E23" s="15" t="s">
        <v>57</v>
      </c>
      <c r="F23" s="16" t="s">
        <v>64</v>
      </c>
      <c r="G23" s="42">
        <f t="shared" si="0"/>
        <v>724.309</v>
      </c>
      <c r="H23" s="29">
        <v>65.688</v>
      </c>
      <c r="I23" s="30">
        <v>73.619</v>
      </c>
      <c r="J23" s="30">
        <v>51.81</v>
      </c>
      <c r="K23" s="30">
        <v>59.023</v>
      </c>
      <c r="L23" s="43">
        <f t="shared" si="1"/>
        <v>250.14000000000001</v>
      </c>
      <c r="M23" s="33">
        <v>60.548</v>
      </c>
      <c r="N23" s="30">
        <v>72.703</v>
      </c>
      <c r="O23" s="30">
        <v>48.987</v>
      </c>
      <c r="P23" s="30">
        <v>51.952</v>
      </c>
      <c r="Q23" s="43">
        <f t="shared" si="2"/>
        <v>234.19</v>
      </c>
      <c r="R23" s="29">
        <v>64.574</v>
      </c>
      <c r="S23" s="31">
        <v>70.429</v>
      </c>
      <c r="T23" s="31">
        <v>49.934</v>
      </c>
      <c r="U23" s="31">
        <v>55.042</v>
      </c>
      <c r="V23" s="43">
        <f t="shared" si="3"/>
        <v>239.97899999999998</v>
      </c>
      <c r="W23" s="36"/>
    </row>
    <row r="24" spans="1:23" ht="15">
      <c r="A24" s="45">
        <v>20</v>
      </c>
      <c r="B24" s="15">
        <v>20</v>
      </c>
      <c r="C24" s="16" t="s">
        <v>50</v>
      </c>
      <c r="D24" s="38" t="s">
        <v>48</v>
      </c>
      <c r="E24" s="15" t="s">
        <v>57</v>
      </c>
      <c r="F24" s="16" t="s">
        <v>63</v>
      </c>
      <c r="G24" s="42">
        <f t="shared" si="0"/>
        <v>727.419</v>
      </c>
      <c r="H24" s="29">
        <v>65.959</v>
      </c>
      <c r="I24" s="30">
        <v>74.565</v>
      </c>
      <c r="J24" s="30">
        <v>50.641</v>
      </c>
      <c r="K24" s="30">
        <v>53.324</v>
      </c>
      <c r="L24" s="43">
        <f t="shared" si="1"/>
        <v>244.48899999999998</v>
      </c>
      <c r="M24" s="33">
        <v>65.975</v>
      </c>
      <c r="N24" s="30">
        <v>72.922</v>
      </c>
      <c r="O24" s="30">
        <v>50.703</v>
      </c>
      <c r="P24" s="30">
        <v>55.617</v>
      </c>
      <c r="Q24" s="43">
        <f t="shared" si="2"/>
        <v>245.21699999999998</v>
      </c>
      <c r="R24" s="29">
        <v>62.815</v>
      </c>
      <c r="S24" s="31">
        <v>70.84</v>
      </c>
      <c r="T24" s="31">
        <v>49.847</v>
      </c>
      <c r="U24" s="31">
        <v>54.211</v>
      </c>
      <c r="V24" s="43">
        <f t="shared" si="3"/>
        <v>237.71300000000002</v>
      </c>
      <c r="W24" s="37"/>
    </row>
    <row r="25" spans="1:23" ht="15">
      <c r="A25" s="45">
        <v>21</v>
      </c>
      <c r="B25" s="15">
        <v>7</v>
      </c>
      <c r="C25" s="16" t="s">
        <v>40</v>
      </c>
      <c r="D25" s="38" t="s">
        <v>37</v>
      </c>
      <c r="E25" s="15" t="s">
        <v>57</v>
      </c>
      <c r="F25" s="16" t="s">
        <v>64</v>
      </c>
      <c r="G25" s="42">
        <f t="shared" si="0"/>
        <v>736.381</v>
      </c>
      <c r="H25" s="29">
        <v>62.151</v>
      </c>
      <c r="I25" s="30">
        <v>69.302</v>
      </c>
      <c r="J25" s="30">
        <v>52.815</v>
      </c>
      <c r="K25" s="30">
        <v>52.559</v>
      </c>
      <c r="L25" s="43">
        <f t="shared" si="1"/>
        <v>236.827</v>
      </c>
      <c r="M25" s="33">
        <v>76.364</v>
      </c>
      <c r="N25" s="30">
        <v>71.785</v>
      </c>
      <c r="O25" s="30">
        <v>53.233</v>
      </c>
      <c r="P25" s="30">
        <v>56.138</v>
      </c>
      <c r="Q25" s="43">
        <f t="shared" si="2"/>
        <v>257.52</v>
      </c>
      <c r="R25" s="29">
        <v>66.965</v>
      </c>
      <c r="S25" s="31">
        <v>69.22</v>
      </c>
      <c r="T25" s="31">
        <v>52.331</v>
      </c>
      <c r="U25" s="31">
        <v>53.518</v>
      </c>
      <c r="V25" s="43">
        <f t="shared" si="3"/>
        <v>242.03400000000002</v>
      </c>
      <c r="W25" s="36"/>
    </row>
    <row r="26" spans="1:23" ht="15">
      <c r="A26" s="45">
        <v>22</v>
      </c>
      <c r="B26" s="15">
        <v>17</v>
      </c>
      <c r="C26" s="16" t="s">
        <v>45</v>
      </c>
      <c r="D26" s="38" t="s">
        <v>30</v>
      </c>
      <c r="E26" s="15" t="s">
        <v>20</v>
      </c>
      <c r="F26" s="16" t="s">
        <v>70</v>
      </c>
      <c r="G26" s="42">
        <f t="shared" si="0"/>
        <v>817.721</v>
      </c>
      <c r="H26" s="29">
        <v>74.931</v>
      </c>
      <c r="I26" s="30">
        <v>82.822</v>
      </c>
      <c r="J26" s="30">
        <v>64.719</v>
      </c>
      <c r="K26" s="30">
        <v>67.631</v>
      </c>
      <c r="L26" s="43">
        <f t="shared" si="1"/>
        <v>290.10299999999995</v>
      </c>
      <c r="M26" s="33">
        <v>71.538</v>
      </c>
      <c r="N26" s="30">
        <v>77.202</v>
      </c>
      <c r="O26" s="30">
        <v>64.833</v>
      </c>
      <c r="P26" s="30">
        <v>65.154</v>
      </c>
      <c r="Q26" s="43">
        <f t="shared" si="2"/>
        <v>278.727</v>
      </c>
      <c r="R26" s="29">
        <v>68.036</v>
      </c>
      <c r="S26" s="31">
        <v>72.209</v>
      </c>
      <c r="T26" s="31">
        <v>53.871</v>
      </c>
      <c r="U26" s="31">
        <v>54.775</v>
      </c>
      <c r="V26" s="43">
        <f t="shared" si="3"/>
        <v>248.89100000000002</v>
      </c>
      <c r="W26" s="36"/>
    </row>
    <row r="27" spans="1:23" ht="15">
      <c r="A27" s="45">
        <v>23</v>
      </c>
      <c r="B27" s="15">
        <v>19</v>
      </c>
      <c r="C27" s="16" t="s">
        <v>71</v>
      </c>
      <c r="D27" s="38" t="s">
        <v>30</v>
      </c>
      <c r="E27" s="15" t="s">
        <v>20</v>
      </c>
      <c r="F27" s="16" t="s">
        <v>72</v>
      </c>
      <c r="G27" s="42">
        <f t="shared" si="0"/>
        <v>830.8499999999999</v>
      </c>
      <c r="H27" s="29">
        <v>74.22</v>
      </c>
      <c r="I27" s="31">
        <v>84.914</v>
      </c>
      <c r="J27" s="31">
        <v>67.269</v>
      </c>
      <c r="K27" s="31">
        <v>57.575</v>
      </c>
      <c r="L27" s="43">
        <f t="shared" si="1"/>
        <v>283.978</v>
      </c>
      <c r="M27" s="33">
        <v>65.935</v>
      </c>
      <c r="N27" s="31">
        <v>84.15</v>
      </c>
      <c r="O27" s="31">
        <v>57.939</v>
      </c>
      <c r="P27" s="31">
        <v>57.337</v>
      </c>
      <c r="Q27" s="43">
        <f t="shared" si="2"/>
        <v>265.361</v>
      </c>
      <c r="R27" s="29">
        <v>77.99</v>
      </c>
      <c r="S27" s="31">
        <v>77.337</v>
      </c>
      <c r="T27" s="31">
        <v>66.026</v>
      </c>
      <c r="U27" s="31">
        <v>60.158</v>
      </c>
      <c r="V27" s="43">
        <f t="shared" si="3"/>
        <v>281.511</v>
      </c>
      <c r="W27" s="36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</sheetData>
  <sheetProtection/>
  <mergeCells count="6">
    <mergeCell ref="A2:W2"/>
    <mergeCell ref="H3:L3"/>
    <mergeCell ref="M3:Q3"/>
    <mergeCell ref="R3:V3"/>
    <mergeCell ref="G1:W1"/>
    <mergeCell ref="D1:F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83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14</v>
      </c>
      <c r="C5" s="16" t="s">
        <v>43</v>
      </c>
      <c r="D5" s="38" t="s">
        <v>42</v>
      </c>
      <c r="E5" s="15" t="s">
        <v>56</v>
      </c>
      <c r="F5" s="16" t="s">
        <v>60</v>
      </c>
      <c r="G5" s="42">
        <f aca="true" t="shared" si="0" ref="G5:G27">SUM(L5,Q5,V5)+W5</f>
        <v>611.19</v>
      </c>
      <c r="H5" s="29">
        <v>53.73</v>
      </c>
      <c r="I5" s="31">
        <v>51.44</v>
      </c>
      <c r="J5" s="31">
        <v>57.49</v>
      </c>
      <c r="K5" s="31">
        <v>43.95</v>
      </c>
      <c r="L5" s="43">
        <f aca="true" t="shared" si="1" ref="L5:L27">SUM(H5:K5)</f>
        <v>206.61</v>
      </c>
      <c r="M5" s="33">
        <v>51.94</v>
      </c>
      <c r="N5" s="31">
        <v>50.83</v>
      </c>
      <c r="O5" s="31">
        <v>56.21</v>
      </c>
      <c r="P5" s="31">
        <v>43.6</v>
      </c>
      <c r="Q5" s="43">
        <f aca="true" t="shared" si="2" ref="Q5:Q27">SUM(M5:P5)</f>
        <v>202.57999999999998</v>
      </c>
      <c r="R5" s="29">
        <v>50.66</v>
      </c>
      <c r="S5" s="31">
        <v>50.63</v>
      </c>
      <c r="T5" s="31">
        <v>57.66</v>
      </c>
      <c r="U5" s="31">
        <v>43.05</v>
      </c>
      <c r="V5" s="43">
        <f aca="true" t="shared" si="3" ref="V5:V27">SUM(R5:U5)</f>
        <v>202</v>
      </c>
      <c r="W5" s="36"/>
    </row>
    <row r="6" spans="1:23" ht="15">
      <c r="A6" s="45">
        <v>2</v>
      </c>
      <c r="B6" s="15">
        <v>2</v>
      </c>
      <c r="C6" s="16" t="s">
        <v>59</v>
      </c>
      <c r="D6" s="38" t="s">
        <v>37</v>
      </c>
      <c r="E6" s="15" t="s">
        <v>56</v>
      </c>
      <c r="F6" s="16" t="s">
        <v>60</v>
      </c>
      <c r="G6" s="42">
        <f t="shared" si="0"/>
        <v>640.05</v>
      </c>
      <c r="H6" s="29">
        <v>54.29</v>
      </c>
      <c r="I6" s="31">
        <v>54.82</v>
      </c>
      <c r="J6" s="31">
        <v>61.33</v>
      </c>
      <c r="K6" s="31">
        <v>44.8</v>
      </c>
      <c r="L6" s="43">
        <f t="shared" si="1"/>
        <v>215.24</v>
      </c>
      <c r="M6" s="33">
        <v>52.59</v>
      </c>
      <c r="N6" s="31">
        <v>54.2</v>
      </c>
      <c r="O6" s="31">
        <v>61.62</v>
      </c>
      <c r="P6" s="31">
        <v>45.69</v>
      </c>
      <c r="Q6" s="43">
        <f t="shared" si="2"/>
        <v>214.1</v>
      </c>
      <c r="R6" s="29">
        <v>52.22</v>
      </c>
      <c r="S6" s="31">
        <v>53.99</v>
      </c>
      <c r="T6" s="31">
        <v>60.05</v>
      </c>
      <c r="U6" s="31">
        <v>44.45</v>
      </c>
      <c r="V6" s="43">
        <f t="shared" si="3"/>
        <v>210.70999999999998</v>
      </c>
      <c r="W6" s="36"/>
    </row>
    <row r="7" spans="1:23" ht="15">
      <c r="A7" s="45">
        <v>3</v>
      </c>
      <c r="B7" s="15">
        <v>23</v>
      </c>
      <c r="C7" s="16" t="s">
        <v>52</v>
      </c>
      <c r="D7" s="38" t="s">
        <v>37</v>
      </c>
      <c r="E7" s="15" t="s">
        <v>56</v>
      </c>
      <c r="F7" s="16" t="s">
        <v>69</v>
      </c>
      <c r="G7" s="42">
        <f t="shared" si="0"/>
        <v>646.8499999999999</v>
      </c>
      <c r="H7" s="29">
        <v>58.55</v>
      </c>
      <c r="I7" s="31">
        <v>56.74</v>
      </c>
      <c r="J7" s="31">
        <v>60.98</v>
      </c>
      <c r="K7" s="31">
        <v>46.45</v>
      </c>
      <c r="L7" s="43">
        <f t="shared" si="1"/>
        <v>222.71999999999997</v>
      </c>
      <c r="M7" s="33">
        <v>52.85</v>
      </c>
      <c r="N7" s="31">
        <v>53.06</v>
      </c>
      <c r="O7" s="31">
        <v>60.8</v>
      </c>
      <c r="P7" s="31">
        <v>45.56</v>
      </c>
      <c r="Q7" s="43">
        <f t="shared" si="2"/>
        <v>212.26999999999998</v>
      </c>
      <c r="R7" s="29">
        <v>51.87</v>
      </c>
      <c r="S7" s="31">
        <v>52.1</v>
      </c>
      <c r="T7" s="31">
        <v>62.84</v>
      </c>
      <c r="U7" s="31">
        <v>45.05</v>
      </c>
      <c r="V7" s="43">
        <f t="shared" si="3"/>
        <v>211.86</v>
      </c>
      <c r="W7" s="36"/>
    </row>
    <row r="8" spans="1:23" ht="15">
      <c r="A8" s="45">
        <v>4</v>
      </c>
      <c r="B8" s="15">
        <v>13</v>
      </c>
      <c r="C8" s="16" t="s">
        <v>41</v>
      </c>
      <c r="D8" s="38" t="s">
        <v>42</v>
      </c>
      <c r="E8" s="15" t="s">
        <v>56</v>
      </c>
      <c r="F8" s="16" t="s">
        <v>69</v>
      </c>
      <c r="G8" s="42">
        <f t="shared" si="0"/>
        <v>650.22</v>
      </c>
      <c r="H8" s="29">
        <v>54.66</v>
      </c>
      <c r="I8" s="31">
        <v>55.38</v>
      </c>
      <c r="J8" s="31">
        <v>61.93</v>
      </c>
      <c r="K8" s="31">
        <v>46.69</v>
      </c>
      <c r="L8" s="43">
        <f t="shared" si="1"/>
        <v>218.66</v>
      </c>
      <c r="M8" s="33">
        <v>58.93</v>
      </c>
      <c r="N8" s="31">
        <v>58.58</v>
      </c>
      <c r="O8" s="31">
        <v>58.04</v>
      </c>
      <c r="P8" s="31">
        <v>44.68</v>
      </c>
      <c r="Q8" s="43">
        <f t="shared" si="2"/>
        <v>220.23</v>
      </c>
      <c r="R8" s="29">
        <v>52.05</v>
      </c>
      <c r="S8" s="31">
        <v>52.76</v>
      </c>
      <c r="T8" s="31">
        <v>58.93</v>
      </c>
      <c r="U8" s="31">
        <v>47.59</v>
      </c>
      <c r="V8" s="43">
        <f t="shared" si="3"/>
        <v>211.33</v>
      </c>
      <c r="W8" s="36"/>
    </row>
    <row r="9" spans="1:23" ht="15">
      <c r="A9" s="4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660.86</v>
      </c>
      <c r="H9" s="29">
        <v>57.52</v>
      </c>
      <c r="I9" s="31">
        <v>55.29</v>
      </c>
      <c r="J9" s="31">
        <v>59.32</v>
      </c>
      <c r="K9" s="31">
        <v>48.45</v>
      </c>
      <c r="L9" s="43">
        <f t="shared" si="1"/>
        <v>220.57999999999998</v>
      </c>
      <c r="M9" s="33">
        <v>55.08</v>
      </c>
      <c r="N9" s="31">
        <v>56.83</v>
      </c>
      <c r="O9" s="31">
        <v>62.27</v>
      </c>
      <c r="P9" s="31">
        <v>48.44</v>
      </c>
      <c r="Q9" s="43">
        <f t="shared" si="2"/>
        <v>222.62</v>
      </c>
      <c r="R9" s="29">
        <v>54.89</v>
      </c>
      <c r="S9" s="31">
        <v>56.81</v>
      </c>
      <c r="T9" s="31">
        <v>59.54</v>
      </c>
      <c r="U9" s="31">
        <v>46.42</v>
      </c>
      <c r="V9" s="43">
        <f t="shared" si="3"/>
        <v>217.66000000000003</v>
      </c>
      <c r="W9" s="36"/>
    </row>
    <row r="10" spans="1:23" ht="15">
      <c r="A10" s="4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673.8800000000001</v>
      </c>
      <c r="H10" s="29">
        <v>59.48</v>
      </c>
      <c r="I10" s="31">
        <v>54.39</v>
      </c>
      <c r="J10" s="31">
        <v>74.86</v>
      </c>
      <c r="K10" s="31">
        <v>50.88</v>
      </c>
      <c r="L10" s="43">
        <f t="shared" si="1"/>
        <v>239.61</v>
      </c>
      <c r="M10" s="33">
        <v>54.15</v>
      </c>
      <c r="N10" s="31">
        <v>54.19</v>
      </c>
      <c r="O10" s="31">
        <v>60.68</v>
      </c>
      <c r="P10" s="31">
        <v>49.33</v>
      </c>
      <c r="Q10" s="43">
        <f t="shared" si="2"/>
        <v>218.35000000000002</v>
      </c>
      <c r="R10" s="33">
        <v>55.26</v>
      </c>
      <c r="S10" s="31">
        <v>56.21</v>
      </c>
      <c r="T10" s="31">
        <v>58.15</v>
      </c>
      <c r="U10" s="31">
        <v>46.3</v>
      </c>
      <c r="V10" s="43">
        <f t="shared" si="3"/>
        <v>215.92000000000002</v>
      </c>
      <c r="W10" s="36"/>
    </row>
    <row r="11" spans="1:23" ht="15">
      <c r="A11" s="45">
        <v>7</v>
      </c>
      <c r="B11" s="15">
        <v>28</v>
      </c>
      <c r="C11" s="16" t="s">
        <v>47</v>
      </c>
      <c r="D11" s="38" t="s">
        <v>48</v>
      </c>
      <c r="E11" s="15" t="s">
        <v>56</v>
      </c>
      <c r="F11" s="16" t="s">
        <v>75</v>
      </c>
      <c r="G11" s="42">
        <f t="shared" si="0"/>
        <v>685.47</v>
      </c>
      <c r="H11" s="29">
        <v>60.68</v>
      </c>
      <c r="I11" s="31">
        <v>59.01</v>
      </c>
      <c r="J11" s="31">
        <v>67.24</v>
      </c>
      <c r="K11" s="31">
        <v>46.49</v>
      </c>
      <c r="L11" s="43">
        <f t="shared" si="1"/>
        <v>233.42000000000002</v>
      </c>
      <c r="M11" s="33">
        <v>54.73</v>
      </c>
      <c r="N11" s="31">
        <v>55.87</v>
      </c>
      <c r="O11" s="31">
        <v>69</v>
      </c>
      <c r="P11" s="31">
        <v>48.33</v>
      </c>
      <c r="Q11" s="43">
        <f t="shared" si="2"/>
        <v>227.93</v>
      </c>
      <c r="R11" s="29">
        <v>57.71</v>
      </c>
      <c r="S11" s="31">
        <v>55.09</v>
      </c>
      <c r="T11" s="31">
        <v>61.54</v>
      </c>
      <c r="U11" s="31">
        <v>49.78</v>
      </c>
      <c r="V11" s="43">
        <f t="shared" si="3"/>
        <v>224.12</v>
      </c>
      <c r="W11" s="36"/>
    </row>
    <row r="12" spans="1:23" ht="15">
      <c r="A12" s="45">
        <v>8</v>
      </c>
      <c r="B12" s="15">
        <v>16</v>
      </c>
      <c r="C12" s="16" t="s">
        <v>39</v>
      </c>
      <c r="D12" s="38" t="s">
        <v>37</v>
      </c>
      <c r="E12" s="15" t="s">
        <v>57</v>
      </c>
      <c r="F12" s="16" t="s">
        <v>64</v>
      </c>
      <c r="G12" s="42">
        <f t="shared" si="0"/>
        <v>687.49</v>
      </c>
      <c r="H12" s="39">
        <v>60.5</v>
      </c>
      <c r="I12" s="40">
        <v>60.46</v>
      </c>
      <c r="J12" s="40">
        <v>62.84</v>
      </c>
      <c r="K12" s="40">
        <v>50.12</v>
      </c>
      <c r="L12" s="43">
        <f t="shared" si="1"/>
        <v>233.92000000000002</v>
      </c>
      <c r="M12" s="41">
        <v>56.23</v>
      </c>
      <c r="N12" s="40">
        <v>58.89</v>
      </c>
      <c r="O12" s="40">
        <v>61.83</v>
      </c>
      <c r="P12" s="40">
        <v>48.56</v>
      </c>
      <c r="Q12" s="43">
        <f t="shared" si="2"/>
        <v>225.51</v>
      </c>
      <c r="R12" s="29">
        <v>58.49</v>
      </c>
      <c r="S12" s="31">
        <v>56.54</v>
      </c>
      <c r="T12" s="31">
        <v>65.12</v>
      </c>
      <c r="U12" s="31">
        <v>47.91</v>
      </c>
      <c r="V12" s="43">
        <f t="shared" si="3"/>
        <v>228.06</v>
      </c>
      <c r="W12" s="36"/>
    </row>
    <row r="13" spans="1:23" ht="15">
      <c r="A13" s="45">
        <v>9</v>
      </c>
      <c r="B13" s="15">
        <v>8</v>
      </c>
      <c r="C13" s="16" t="s">
        <v>44</v>
      </c>
      <c r="D13" s="38" t="s">
        <v>30</v>
      </c>
      <c r="E13" s="15" t="s">
        <v>57</v>
      </c>
      <c r="F13" s="16" t="s">
        <v>63</v>
      </c>
      <c r="G13" s="42">
        <f t="shared" si="0"/>
        <v>692.4799999999999</v>
      </c>
      <c r="H13" s="29">
        <v>60.56</v>
      </c>
      <c r="I13" s="31">
        <v>58.97</v>
      </c>
      <c r="J13" s="31">
        <v>64.74</v>
      </c>
      <c r="K13" s="31">
        <v>53.7</v>
      </c>
      <c r="L13" s="43">
        <f t="shared" si="1"/>
        <v>237.96999999999997</v>
      </c>
      <c r="M13" s="33">
        <v>58.5</v>
      </c>
      <c r="N13" s="31">
        <v>56.66</v>
      </c>
      <c r="O13" s="31">
        <v>64.67</v>
      </c>
      <c r="P13" s="31">
        <v>49.07</v>
      </c>
      <c r="Q13" s="43">
        <f t="shared" si="2"/>
        <v>228.89999999999998</v>
      </c>
      <c r="R13" s="29">
        <v>57.79</v>
      </c>
      <c r="S13" s="31">
        <v>56.58</v>
      </c>
      <c r="T13" s="31">
        <v>62.73</v>
      </c>
      <c r="U13" s="31">
        <v>48.51</v>
      </c>
      <c r="V13" s="43">
        <f t="shared" si="3"/>
        <v>225.60999999999999</v>
      </c>
      <c r="W13" s="36"/>
    </row>
    <row r="14" spans="1:23" ht="15">
      <c r="A14" s="45">
        <v>10</v>
      </c>
      <c r="B14" s="15">
        <v>10</v>
      </c>
      <c r="C14" s="16" t="s">
        <v>65</v>
      </c>
      <c r="D14" s="38" t="s">
        <v>66</v>
      </c>
      <c r="E14" s="15" t="s">
        <v>55</v>
      </c>
      <c r="F14" s="16" t="s">
        <v>67</v>
      </c>
      <c r="G14" s="42">
        <f t="shared" si="0"/>
        <v>695.37</v>
      </c>
      <c r="H14" s="29">
        <v>59.5</v>
      </c>
      <c r="I14" s="31">
        <v>63.08</v>
      </c>
      <c r="J14" s="31">
        <v>64.25</v>
      </c>
      <c r="K14" s="31">
        <v>52.01</v>
      </c>
      <c r="L14" s="43">
        <f t="shared" si="1"/>
        <v>238.83999999999997</v>
      </c>
      <c r="M14" s="33">
        <v>58.78</v>
      </c>
      <c r="N14" s="31">
        <v>56.96</v>
      </c>
      <c r="O14" s="31">
        <v>61.48</v>
      </c>
      <c r="P14" s="31">
        <v>48.47</v>
      </c>
      <c r="Q14" s="43">
        <f t="shared" si="2"/>
        <v>225.69</v>
      </c>
      <c r="R14" s="29">
        <v>65.09</v>
      </c>
      <c r="S14" s="31">
        <v>56.39</v>
      </c>
      <c r="T14" s="31">
        <v>61.71</v>
      </c>
      <c r="U14" s="31">
        <v>47.65</v>
      </c>
      <c r="V14" s="43">
        <f t="shared" si="3"/>
        <v>230.84</v>
      </c>
      <c r="W14" s="36"/>
    </row>
    <row r="15" spans="1:23" ht="15">
      <c r="A15" s="45">
        <v>11</v>
      </c>
      <c r="B15" s="15">
        <v>5</v>
      </c>
      <c r="C15" s="16" t="s">
        <v>46</v>
      </c>
      <c r="D15" s="38" t="s">
        <v>42</v>
      </c>
      <c r="E15" s="15" t="s">
        <v>57</v>
      </c>
      <c r="F15" s="16" t="s">
        <v>63</v>
      </c>
      <c r="G15" s="42">
        <f t="shared" si="0"/>
        <v>699.46</v>
      </c>
      <c r="H15" s="29">
        <v>58.89</v>
      </c>
      <c r="I15" s="31">
        <v>60.06</v>
      </c>
      <c r="J15" s="31">
        <v>68.64</v>
      </c>
      <c r="K15" s="31">
        <v>50.71</v>
      </c>
      <c r="L15" s="43">
        <f t="shared" si="1"/>
        <v>238.3</v>
      </c>
      <c r="M15" s="33">
        <v>59.7</v>
      </c>
      <c r="N15" s="31">
        <v>59.81</v>
      </c>
      <c r="O15" s="31">
        <v>66.12</v>
      </c>
      <c r="P15" s="31">
        <v>49.56</v>
      </c>
      <c r="Q15" s="43">
        <f t="shared" si="2"/>
        <v>235.19</v>
      </c>
      <c r="R15" s="29">
        <v>56.59</v>
      </c>
      <c r="S15" s="31">
        <v>57.02</v>
      </c>
      <c r="T15" s="31">
        <v>63.59</v>
      </c>
      <c r="U15" s="31">
        <v>48.77</v>
      </c>
      <c r="V15" s="43">
        <f t="shared" si="3"/>
        <v>225.97000000000003</v>
      </c>
      <c r="W15" s="36"/>
    </row>
    <row r="16" spans="1:23" ht="15">
      <c r="A16" s="45">
        <v>12</v>
      </c>
      <c r="B16" s="15">
        <v>24</v>
      </c>
      <c r="C16" s="16" t="s">
        <v>76</v>
      </c>
      <c r="D16" s="38" t="s">
        <v>33</v>
      </c>
      <c r="E16" s="15" t="s">
        <v>57</v>
      </c>
      <c r="F16" s="16" t="s">
        <v>64</v>
      </c>
      <c r="G16" s="42">
        <f t="shared" si="0"/>
        <v>704.7</v>
      </c>
      <c r="H16" s="29">
        <v>65.36</v>
      </c>
      <c r="I16" s="31">
        <v>58.63</v>
      </c>
      <c r="J16" s="31">
        <v>68.07</v>
      </c>
      <c r="K16" s="31">
        <v>52.82</v>
      </c>
      <c r="L16" s="43">
        <f t="shared" si="1"/>
        <v>244.88</v>
      </c>
      <c r="M16" s="33">
        <v>59.74</v>
      </c>
      <c r="N16" s="31">
        <v>58.84</v>
      </c>
      <c r="O16" s="31">
        <v>62.71</v>
      </c>
      <c r="P16" s="31">
        <v>49.46</v>
      </c>
      <c r="Q16" s="43">
        <f t="shared" si="2"/>
        <v>230.75000000000003</v>
      </c>
      <c r="R16" s="29">
        <v>58.88</v>
      </c>
      <c r="S16" s="31">
        <v>58.6</v>
      </c>
      <c r="T16" s="31">
        <v>63.13</v>
      </c>
      <c r="U16" s="31">
        <v>48.46</v>
      </c>
      <c r="V16" s="43">
        <f t="shared" si="3"/>
        <v>229.07000000000002</v>
      </c>
      <c r="W16" s="36"/>
    </row>
    <row r="17" spans="1:23" ht="15">
      <c r="A17" s="45">
        <v>13</v>
      </c>
      <c r="B17" s="15">
        <v>30</v>
      </c>
      <c r="C17" s="16" t="s">
        <v>77</v>
      </c>
      <c r="D17" s="38" t="s">
        <v>42</v>
      </c>
      <c r="E17" s="15" t="s">
        <v>55</v>
      </c>
      <c r="F17" s="16"/>
      <c r="G17" s="42">
        <f t="shared" si="0"/>
        <v>715.59</v>
      </c>
      <c r="H17" s="29">
        <v>61.61</v>
      </c>
      <c r="I17" s="31">
        <v>62.69</v>
      </c>
      <c r="J17" s="31">
        <v>69.44</v>
      </c>
      <c r="K17" s="31">
        <v>51.59</v>
      </c>
      <c r="L17" s="43">
        <f t="shared" si="1"/>
        <v>245.33</v>
      </c>
      <c r="M17" s="33">
        <v>58.06</v>
      </c>
      <c r="N17" s="31">
        <v>61.54</v>
      </c>
      <c r="O17" s="31">
        <v>63.85</v>
      </c>
      <c r="P17" s="31">
        <v>50.02</v>
      </c>
      <c r="Q17" s="43">
        <f t="shared" si="2"/>
        <v>233.47</v>
      </c>
      <c r="R17" s="29">
        <v>62.17</v>
      </c>
      <c r="S17" s="31">
        <v>60.18</v>
      </c>
      <c r="T17" s="31">
        <v>63.28</v>
      </c>
      <c r="U17" s="31">
        <v>51.16</v>
      </c>
      <c r="V17" s="43">
        <f t="shared" si="3"/>
        <v>236.79</v>
      </c>
      <c r="W17" s="36"/>
    </row>
    <row r="18" spans="1:23" ht="15">
      <c r="A18" s="45">
        <v>14</v>
      </c>
      <c r="B18" s="15">
        <v>20</v>
      </c>
      <c r="C18" s="16" t="s">
        <v>50</v>
      </c>
      <c r="D18" s="38" t="s">
        <v>48</v>
      </c>
      <c r="E18" s="15" t="s">
        <v>57</v>
      </c>
      <c r="F18" s="16" t="s">
        <v>64</v>
      </c>
      <c r="G18" s="42">
        <f t="shared" si="0"/>
        <v>716.75</v>
      </c>
      <c r="H18" s="29">
        <v>61.33</v>
      </c>
      <c r="I18" s="31">
        <v>62.01</v>
      </c>
      <c r="J18" s="31">
        <v>68.25</v>
      </c>
      <c r="K18" s="31">
        <v>51.17</v>
      </c>
      <c r="L18" s="43">
        <f t="shared" si="1"/>
        <v>242.76</v>
      </c>
      <c r="M18" s="33">
        <v>59.03</v>
      </c>
      <c r="N18" s="31">
        <v>59.48</v>
      </c>
      <c r="O18" s="31">
        <v>63.9</v>
      </c>
      <c r="P18" s="31">
        <v>50.56</v>
      </c>
      <c r="Q18" s="43">
        <f t="shared" si="2"/>
        <v>232.97</v>
      </c>
      <c r="R18" s="29">
        <v>62.4</v>
      </c>
      <c r="S18" s="31">
        <v>64.98</v>
      </c>
      <c r="T18" s="31">
        <v>64.94</v>
      </c>
      <c r="U18" s="31">
        <v>48.7</v>
      </c>
      <c r="V18" s="43">
        <f t="shared" si="3"/>
        <v>241.01999999999998</v>
      </c>
      <c r="W18" s="36"/>
    </row>
    <row r="19" spans="1:23" ht="15">
      <c r="A19" s="45">
        <v>15</v>
      </c>
      <c r="B19" s="15">
        <v>6</v>
      </c>
      <c r="C19" s="16" t="s">
        <v>38</v>
      </c>
      <c r="D19" s="38" t="s">
        <v>37</v>
      </c>
      <c r="E19" s="15" t="s">
        <v>56</v>
      </c>
      <c r="F19" s="16" t="s">
        <v>49</v>
      </c>
      <c r="G19" s="42">
        <f t="shared" si="0"/>
        <v>724.4000000000001</v>
      </c>
      <c r="H19" s="29">
        <v>62.05</v>
      </c>
      <c r="I19" s="31">
        <v>67.87</v>
      </c>
      <c r="J19" s="31">
        <v>65.81</v>
      </c>
      <c r="K19" s="31">
        <v>51.61</v>
      </c>
      <c r="L19" s="43">
        <f t="shared" si="1"/>
        <v>247.34000000000003</v>
      </c>
      <c r="M19" s="33">
        <v>57.3</v>
      </c>
      <c r="N19" s="31">
        <v>62.56</v>
      </c>
      <c r="O19" s="31">
        <v>68.84</v>
      </c>
      <c r="P19" s="31">
        <v>47.8</v>
      </c>
      <c r="Q19" s="43">
        <f t="shared" si="2"/>
        <v>236.5</v>
      </c>
      <c r="R19" s="29">
        <v>56.4</v>
      </c>
      <c r="S19" s="31">
        <v>67.63</v>
      </c>
      <c r="T19" s="31">
        <v>65.37</v>
      </c>
      <c r="U19" s="31">
        <v>51.16</v>
      </c>
      <c r="V19" s="43">
        <f t="shared" si="3"/>
        <v>240.56</v>
      </c>
      <c r="W19" s="36"/>
    </row>
    <row r="20" spans="1:23" ht="15">
      <c r="A20" s="45">
        <v>16</v>
      </c>
      <c r="B20" s="15">
        <v>22</v>
      </c>
      <c r="C20" s="16" t="s">
        <v>73</v>
      </c>
      <c r="D20" s="38" t="s">
        <v>42</v>
      </c>
      <c r="E20" s="15" t="s">
        <v>56</v>
      </c>
      <c r="F20" s="16"/>
      <c r="G20" s="42">
        <f t="shared" si="0"/>
        <v>728.22</v>
      </c>
      <c r="H20" s="29">
        <v>58.77</v>
      </c>
      <c r="I20" s="31">
        <v>55.75</v>
      </c>
      <c r="J20" s="31">
        <v>64.63</v>
      </c>
      <c r="K20" s="31">
        <v>48.52</v>
      </c>
      <c r="L20" s="43">
        <f t="shared" si="1"/>
        <v>227.67000000000002</v>
      </c>
      <c r="M20" s="33">
        <v>55.66</v>
      </c>
      <c r="N20" s="31">
        <v>53.86</v>
      </c>
      <c r="O20" s="31">
        <v>64.16</v>
      </c>
      <c r="P20" s="31">
        <v>46.78</v>
      </c>
      <c r="Q20" s="43">
        <f t="shared" si="2"/>
        <v>220.46</v>
      </c>
      <c r="R20" s="29">
        <v>58.17</v>
      </c>
      <c r="S20" s="31">
        <v>54.92</v>
      </c>
      <c r="T20" s="31">
        <v>120</v>
      </c>
      <c r="U20" s="31">
        <v>47</v>
      </c>
      <c r="V20" s="43">
        <f t="shared" si="3"/>
        <v>280.09000000000003</v>
      </c>
      <c r="W20" s="36"/>
    </row>
    <row r="21" spans="1:23" ht="15">
      <c r="A21" s="45">
        <v>17</v>
      </c>
      <c r="B21" s="15">
        <v>11</v>
      </c>
      <c r="C21" s="16" t="s">
        <v>34</v>
      </c>
      <c r="D21" s="38" t="s">
        <v>66</v>
      </c>
      <c r="E21" s="15" t="s">
        <v>57</v>
      </c>
      <c r="F21" s="16" t="s">
        <v>64</v>
      </c>
      <c r="G21" s="42">
        <f t="shared" si="0"/>
        <v>729.6800000000001</v>
      </c>
      <c r="H21" s="29">
        <v>60.74</v>
      </c>
      <c r="I21" s="31">
        <v>61.4</v>
      </c>
      <c r="J21" s="31">
        <v>74.53</v>
      </c>
      <c r="K21" s="31">
        <v>51.6</v>
      </c>
      <c r="L21" s="43">
        <f t="shared" si="1"/>
        <v>248.27</v>
      </c>
      <c r="M21" s="33">
        <v>60.67</v>
      </c>
      <c r="N21" s="31">
        <v>59.5</v>
      </c>
      <c r="O21" s="31">
        <v>66.75</v>
      </c>
      <c r="P21" s="31">
        <v>50.34</v>
      </c>
      <c r="Q21" s="43">
        <f t="shared" si="2"/>
        <v>237.26000000000002</v>
      </c>
      <c r="R21" s="29">
        <v>60.07</v>
      </c>
      <c r="S21" s="31">
        <v>62.77</v>
      </c>
      <c r="T21" s="31">
        <v>65.79</v>
      </c>
      <c r="U21" s="31">
        <v>55.52</v>
      </c>
      <c r="V21" s="43">
        <f t="shared" si="3"/>
        <v>244.15</v>
      </c>
      <c r="W21" s="36"/>
    </row>
    <row r="22" spans="1:23" ht="15">
      <c r="A22" s="45">
        <v>18</v>
      </c>
      <c r="B22" s="15">
        <v>1</v>
      </c>
      <c r="C22" s="16" t="s">
        <v>35</v>
      </c>
      <c r="D22" s="38" t="s">
        <v>30</v>
      </c>
      <c r="E22" s="15" t="s">
        <v>57</v>
      </c>
      <c r="F22" s="16" t="s">
        <v>64</v>
      </c>
      <c r="G22" s="42">
        <f t="shared" si="0"/>
        <v>740.2</v>
      </c>
      <c r="H22" s="29">
        <v>68.09</v>
      </c>
      <c r="I22" s="31">
        <v>67.1</v>
      </c>
      <c r="J22" s="31">
        <v>68.94</v>
      </c>
      <c r="K22" s="31">
        <v>54.6</v>
      </c>
      <c r="L22" s="43">
        <f t="shared" si="1"/>
        <v>258.73</v>
      </c>
      <c r="M22" s="33">
        <v>62.05</v>
      </c>
      <c r="N22" s="31">
        <v>58.23</v>
      </c>
      <c r="O22" s="31">
        <v>69.86</v>
      </c>
      <c r="P22" s="31">
        <v>53.64</v>
      </c>
      <c r="Q22" s="43">
        <f t="shared" si="2"/>
        <v>243.77999999999997</v>
      </c>
      <c r="R22" s="29">
        <v>60.37</v>
      </c>
      <c r="S22" s="31">
        <v>60.07</v>
      </c>
      <c r="T22" s="31">
        <v>66.86</v>
      </c>
      <c r="U22" s="31">
        <v>50.39</v>
      </c>
      <c r="V22" s="43">
        <f t="shared" si="3"/>
        <v>237.69</v>
      </c>
      <c r="W22" s="36"/>
    </row>
    <row r="23" spans="1:23" ht="15">
      <c r="A23" s="45">
        <v>19</v>
      </c>
      <c r="B23" s="15">
        <v>3</v>
      </c>
      <c r="C23" s="16" t="s">
        <v>61</v>
      </c>
      <c r="D23" s="38" t="s">
        <v>37</v>
      </c>
      <c r="E23" s="15" t="s">
        <v>56</v>
      </c>
      <c r="F23" s="16" t="s">
        <v>62</v>
      </c>
      <c r="G23" s="42">
        <f t="shared" si="0"/>
        <v>749.02</v>
      </c>
      <c r="H23" s="29">
        <v>69.77</v>
      </c>
      <c r="I23" s="31">
        <v>57.6</v>
      </c>
      <c r="J23" s="31">
        <v>72.4</v>
      </c>
      <c r="K23" s="31">
        <v>51.56</v>
      </c>
      <c r="L23" s="43">
        <f t="shared" si="1"/>
        <v>251.33</v>
      </c>
      <c r="M23" s="33">
        <v>65.98</v>
      </c>
      <c r="N23" s="31">
        <v>59.94</v>
      </c>
      <c r="O23" s="31">
        <v>72.53</v>
      </c>
      <c r="P23" s="31">
        <v>52.57</v>
      </c>
      <c r="Q23" s="43">
        <f t="shared" si="2"/>
        <v>251.01999999999998</v>
      </c>
      <c r="R23" s="29">
        <v>66</v>
      </c>
      <c r="S23" s="31">
        <v>59.13</v>
      </c>
      <c r="T23" s="31">
        <v>68.3</v>
      </c>
      <c r="U23" s="31">
        <v>53.24</v>
      </c>
      <c r="V23" s="43">
        <f t="shared" si="3"/>
        <v>246.67000000000002</v>
      </c>
      <c r="W23" s="36"/>
    </row>
    <row r="24" spans="1:23" ht="15">
      <c r="A24" s="45">
        <v>20</v>
      </c>
      <c r="B24" s="15">
        <v>31</v>
      </c>
      <c r="C24" s="16" t="s">
        <v>78</v>
      </c>
      <c r="D24" s="38" t="s">
        <v>48</v>
      </c>
      <c r="E24" s="15" t="s">
        <v>56</v>
      </c>
      <c r="F24" s="16"/>
      <c r="G24" s="42">
        <f t="shared" si="0"/>
        <v>757.06</v>
      </c>
      <c r="H24" s="29">
        <v>74.68</v>
      </c>
      <c r="I24" s="31">
        <v>60.71</v>
      </c>
      <c r="J24" s="31">
        <v>64.99</v>
      </c>
      <c r="K24" s="31">
        <v>53.42</v>
      </c>
      <c r="L24" s="43">
        <f t="shared" si="1"/>
        <v>253.8</v>
      </c>
      <c r="M24" s="33">
        <v>62.37</v>
      </c>
      <c r="N24" s="31">
        <v>61.5</v>
      </c>
      <c r="O24" s="31">
        <v>72.81</v>
      </c>
      <c r="P24" s="31">
        <v>54.52</v>
      </c>
      <c r="Q24" s="43">
        <f t="shared" si="2"/>
        <v>251.20000000000002</v>
      </c>
      <c r="R24" s="29">
        <v>63.37</v>
      </c>
      <c r="S24" s="31">
        <v>60.9</v>
      </c>
      <c r="T24" s="31">
        <v>73.25</v>
      </c>
      <c r="U24" s="31">
        <v>54.54</v>
      </c>
      <c r="V24" s="43">
        <f t="shared" si="3"/>
        <v>252.05999999999997</v>
      </c>
      <c r="W24" s="37"/>
    </row>
    <row r="25" spans="1:23" ht="15">
      <c r="A25" s="45">
        <v>21</v>
      </c>
      <c r="B25" s="15">
        <v>7</v>
      </c>
      <c r="C25" s="16" t="s">
        <v>40</v>
      </c>
      <c r="D25" s="38" t="s">
        <v>37</v>
      </c>
      <c r="E25" s="15" t="s">
        <v>57</v>
      </c>
      <c r="F25" s="16" t="s">
        <v>64</v>
      </c>
      <c r="G25" s="42">
        <f t="shared" si="0"/>
        <v>767.5500000000001</v>
      </c>
      <c r="H25" s="29">
        <v>67.16</v>
      </c>
      <c r="I25" s="31">
        <v>62.4</v>
      </c>
      <c r="J25" s="31">
        <v>74.79</v>
      </c>
      <c r="K25" s="31">
        <v>56.17</v>
      </c>
      <c r="L25" s="43">
        <f t="shared" si="1"/>
        <v>260.52000000000004</v>
      </c>
      <c r="M25" s="33">
        <v>66.51</v>
      </c>
      <c r="N25" s="31">
        <v>65.89</v>
      </c>
      <c r="O25" s="31">
        <v>68.39</v>
      </c>
      <c r="P25" s="31">
        <v>52.98</v>
      </c>
      <c r="Q25" s="43">
        <f t="shared" si="2"/>
        <v>253.77</v>
      </c>
      <c r="R25" s="29">
        <v>63.3</v>
      </c>
      <c r="S25" s="31">
        <v>60.47</v>
      </c>
      <c r="T25" s="31">
        <v>74.77</v>
      </c>
      <c r="U25" s="31">
        <v>54.72</v>
      </c>
      <c r="V25" s="43">
        <f t="shared" si="3"/>
        <v>253.26</v>
      </c>
      <c r="W25" s="36"/>
    </row>
    <row r="26" spans="1:23" ht="15">
      <c r="A26" s="45">
        <v>22</v>
      </c>
      <c r="B26" s="15">
        <v>25</v>
      </c>
      <c r="C26" s="16" t="s">
        <v>79</v>
      </c>
      <c r="D26" s="38" t="s">
        <v>80</v>
      </c>
      <c r="E26" s="15" t="s">
        <v>55</v>
      </c>
      <c r="F26" s="16"/>
      <c r="G26" s="42">
        <f t="shared" si="0"/>
        <v>830.1</v>
      </c>
      <c r="H26" s="29">
        <v>70.52</v>
      </c>
      <c r="I26" s="31">
        <v>68.61</v>
      </c>
      <c r="J26" s="31">
        <v>81.04</v>
      </c>
      <c r="K26" s="31">
        <v>56.84</v>
      </c>
      <c r="L26" s="43">
        <f t="shared" si="1"/>
        <v>277.01</v>
      </c>
      <c r="M26" s="33">
        <v>70</v>
      </c>
      <c r="N26" s="31">
        <v>65.99</v>
      </c>
      <c r="O26" s="31">
        <v>81.05</v>
      </c>
      <c r="P26" s="31">
        <v>56.44</v>
      </c>
      <c r="Q26" s="43">
        <f t="shared" si="2"/>
        <v>273.48</v>
      </c>
      <c r="R26" s="29">
        <v>75</v>
      </c>
      <c r="S26" s="31">
        <v>65.75</v>
      </c>
      <c r="T26" s="31">
        <v>82.14</v>
      </c>
      <c r="U26" s="31">
        <v>56.72</v>
      </c>
      <c r="V26" s="43">
        <f t="shared" si="3"/>
        <v>279.61</v>
      </c>
      <c r="W26" s="36"/>
    </row>
    <row r="27" spans="1:23" ht="15">
      <c r="A27" s="45">
        <v>23</v>
      </c>
      <c r="B27" s="15">
        <v>26</v>
      </c>
      <c r="C27" s="16" t="s">
        <v>81</v>
      </c>
      <c r="D27" s="38" t="s">
        <v>80</v>
      </c>
      <c r="E27" s="15" t="s">
        <v>20</v>
      </c>
      <c r="F27" s="16"/>
      <c r="G27" s="42">
        <f t="shared" si="0"/>
        <v>869.1099999999999</v>
      </c>
      <c r="H27" s="29">
        <v>74.9</v>
      </c>
      <c r="I27" s="31">
        <v>70.55</v>
      </c>
      <c r="J27" s="31">
        <v>87.92</v>
      </c>
      <c r="K27" s="31">
        <v>63.51</v>
      </c>
      <c r="L27" s="43">
        <f t="shared" si="1"/>
        <v>296.88</v>
      </c>
      <c r="M27" s="33">
        <v>74.38</v>
      </c>
      <c r="N27" s="31">
        <v>69.11</v>
      </c>
      <c r="O27" s="31">
        <v>81.93</v>
      </c>
      <c r="P27" s="31">
        <v>64.84</v>
      </c>
      <c r="Q27" s="43">
        <f t="shared" si="2"/>
        <v>290.26</v>
      </c>
      <c r="R27" s="29">
        <v>71.42</v>
      </c>
      <c r="S27" s="31">
        <v>69.99</v>
      </c>
      <c r="T27" s="31">
        <v>79.6</v>
      </c>
      <c r="U27" s="31">
        <v>60.96</v>
      </c>
      <c r="V27" s="43">
        <f t="shared" si="3"/>
        <v>281.96999999999997</v>
      </c>
      <c r="W27" s="36"/>
    </row>
    <row r="28" spans="1:23" ht="15">
      <c r="A28" s="45">
        <v>24</v>
      </c>
      <c r="B28" s="15">
        <v>29</v>
      </c>
      <c r="C28" s="16" t="s">
        <v>82</v>
      </c>
      <c r="D28" s="38" t="s">
        <v>48</v>
      </c>
      <c r="E28" s="15" t="s">
        <v>20</v>
      </c>
      <c r="F28" s="16" t="s">
        <v>49</v>
      </c>
      <c r="G28" s="42">
        <f>SUM(L28,Q28,V28)+W28</f>
        <v>938.1600000000001</v>
      </c>
      <c r="H28" s="29">
        <v>86.6</v>
      </c>
      <c r="I28" s="31">
        <v>82.49</v>
      </c>
      <c r="J28" s="31">
        <v>97.49</v>
      </c>
      <c r="K28" s="31">
        <v>64.2</v>
      </c>
      <c r="L28" s="43">
        <f>SUM(H28:K28)</f>
        <v>330.78</v>
      </c>
      <c r="M28" s="33">
        <v>78.63</v>
      </c>
      <c r="N28" s="31">
        <v>74.18</v>
      </c>
      <c r="O28" s="31">
        <v>88.61</v>
      </c>
      <c r="P28" s="31">
        <v>65.29</v>
      </c>
      <c r="Q28" s="43">
        <f>SUM(M28:P28)</f>
        <v>306.71000000000004</v>
      </c>
      <c r="R28" s="29">
        <v>85.03</v>
      </c>
      <c r="S28" s="31">
        <v>73.35</v>
      </c>
      <c r="T28" s="31">
        <v>82.78</v>
      </c>
      <c r="U28" s="31">
        <v>59.51</v>
      </c>
      <c r="V28" s="43">
        <f>SUM(R28:U28)</f>
        <v>300.67</v>
      </c>
      <c r="W28" s="36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84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27">SUM(L5,Q5,V5)+W5</f>
        <v>647.251</v>
      </c>
      <c r="H5" s="29">
        <v>51.935</v>
      </c>
      <c r="I5" s="31">
        <v>60.007</v>
      </c>
      <c r="J5" s="31">
        <v>55.035</v>
      </c>
      <c r="K5" s="31">
        <v>53.178</v>
      </c>
      <c r="L5" s="43">
        <f aca="true" t="shared" si="1" ref="L5:L27">SUM(H5:K5)</f>
        <v>220.155</v>
      </c>
      <c r="M5" s="33">
        <v>50.012</v>
      </c>
      <c r="N5" s="31">
        <v>56.933</v>
      </c>
      <c r="O5" s="31">
        <v>53.798</v>
      </c>
      <c r="P5" s="31">
        <v>53.529</v>
      </c>
      <c r="Q5" s="43">
        <f aca="true" t="shared" si="2" ref="Q5:Q27">SUM(M5:P5)</f>
        <v>214.272</v>
      </c>
      <c r="R5" s="29">
        <v>48.091</v>
      </c>
      <c r="S5" s="31">
        <v>56.384</v>
      </c>
      <c r="T5" s="31">
        <v>55.09</v>
      </c>
      <c r="U5" s="31">
        <v>53.259</v>
      </c>
      <c r="V5" s="43">
        <f aca="true" t="shared" si="3" ref="V5:V27">SUM(R5:U5)</f>
        <v>212.824</v>
      </c>
      <c r="W5" s="36"/>
    </row>
    <row r="6" spans="1:23" ht="15">
      <c r="A6" s="45">
        <v>2</v>
      </c>
      <c r="B6" s="15">
        <v>18</v>
      </c>
      <c r="C6" s="16" t="s">
        <v>29</v>
      </c>
      <c r="D6" s="38" t="s">
        <v>30</v>
      </c>
      <c r="E6" s="15" t="s">
        <v>56</v>
      </c>
      <c r="F6" s="16" t="s">
        <v>69</v>
      </c>
      <c r="G6" s="42">
        <f t="shared" si="0"/>
        <v>651.4580000000001</v>
      </c>
      <c r="H6" s="29">
        <v>49.904</v>
      </c>
      <c r="I6" s="31">
        <v>58.873</v>
      </c>
      <c r="J6" s="31">
        <v>53.394</v>
      </c>
      <c r="K6" s="31">
        <v>54.651</v>
      </c>
      <c r="L6" s="43">
        <f t="shared" si="1"/>
        <v>216.822</v>
      </c>
      <c r="M6" s="33">
        <v>50.084</v>
      </c>
      <c r="N6" s="31">
        <v>58.343</v>
      </c>
      <c r="O6" s="31">
        <v>53.274</v>
      </c>
      <c r="P6" s="31">
        <v>56.792</v>
      </c>
      <c r="Q6" s="43">
        <f t="shared" si="2"/>
        <v>218.49300000000002</v>
      </c>
      <c r="R6" s="29">
        <v>48.88</v>
      </c>
      <c r="S6" s="31">
        <v>57.35</v>
      </c>
      <c r="T6" s="31">
        <v>52.9</v>
      </c>
      <c r="U6" s="31">
        <v>57.013</v>
      </c>
      <c r="V6" s="43">
        <f t="shared" si="3"/>
        <v>216.143</v>
      </c>
      <c r="W6" s="36"/>
    </row>
    <row r="7" spans="1:23" ht="15">
      <c r="A7" s="4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664.663</v>
      </c>
      <c r="H7" s="29">
        <v>49.856</v>
      </c>
      <c r="I7" s="31">
        <v>61.032</v>
      </c>
      <c r="J7" s="31">
        <v>53.871</v>
      </c>
      <c r="K7" s="31">
        <v>58.427</v>
      </c>
      <c r="L7" s="43">
        <f t="shared" si="1"/>
        <v>223.186</v>
      </c>
      <c r="M7" s="33">
        <v>50.921</v>
      </c>
      <c r="N7" s="31">
        <v>59.959</v>
      </c>
      <c r="O7" s="31">
        <v>57.593</v>
      </c>
      <c r="P7" s="31">
        <v>54.891</v>
      </c>
      <c r="Q7" s="43">
        <f t="shared" si="2"/>
        <v>223.364</v>
      </c>
      <c r="R7" s="29">
        <v>51.29</v>
      </c>
      <c r="S7" s="31">
        <v>59.21</v>
      </c>
      <c r="T7" s="31">
        <v>53.354</v>
      </c>
      <c r="U7" s="31">
        <v>54.259</v>
      </c>
      <c r="V7" s="43">
        <f t="shared" si="3"/>
        <v>218.113</v>
      </c>
      <c r="W7" s="36"/>
    </row>
    <row r="8" spans="1:23" ht="15">
      <c r="A8" s="45">
        <v>4</v>
      </c>
      <c r="B8" s="15">
        <v>23</v>
      </c>
      <c r="C8" s="16" t="s">
        <v>52</v>
      </c>
      <c r="D8" s="38" t="s">
        <v>37</v>
      </c>
      <c r="E8" s="15" t="s">
        <v>56</v>
      </c>
      <c r="F8" s="16" t="s">
        <v>69</v>
      </c>
      <c r="G8" s="42">
        <f t="shared" si="0"/>
        <v>672.722</v>
      </c>
      <c r="H8" s="29">
        <v>56.092</v>
      </c>
      <c r="I8" s="31">
        <v>59.401</v>
      </c>
      <c r="J8" s="31">
        <v>55.425</v>
      </c>
      <c r="K8" s="31">
        <v>57.579</v>
      </c>
      <c r="L8" s="43">
        <f t="shared" si="1"/>
        <v>228.497</v>
      </c>
      <c r="M8" s="33">
        <v>50.228</v>
      </c>
      <c r="N8" s="31">
        <v>62.666</v>
      </c>
      <c r="O8" s="31">
        <v>55.047</v>
      </c>
      <c r="P8" s="31">
        <v>55.585</v>
      </c>
      <c r="Q8" s="43">
        <f t="shared" si="2"/>
        <v>223.526</v>
      </c>
      <c r="R8" s="29">
        <v>50.293</v>
      </c>
      <c r="S8" s="31">
        <v>59.499</v>
      </c>
      <c r="T8" s="31">
        <v>54.917</v>
      </c>
      <c r="U8" s="31">
        <v>55.99</v>
      </c>
      <c r="V8" s="43">
        <f t="shared" si="3"/>
        <v>220.699</v>
      </c>
      <c r="W8" s="36"/>
    </row>
    <row r="9" spans="1:23" ht="15">
      <c r="A9" s="45">
        <v>5</v>
      </c>
      <c r="B9" s="15">
        <v>13</v>
      </c>
      <c r="C9" s="16" t="s">
        <v>41</v>
      </c>
      <c r="D9" s="38" t="s">
        <v>42</v>
      </c>
      <c r="E9" s="15" t="s">
        <v>56</v>
      </c>
      <c r="F9" s="16" t="s">
        <v>69</v>
      </c>
      <c r="G9" s="42">
        <f t="shared" si="0"/>
        <v>684.33</v>
      </c>
      <c r="H9" s="29">
        <v>54.2</v>
      </c>
      <c r="I9" s="31">
        <v>60.449</v>
      </c>
      <c r="J9" s="31">
        <v>57.193</v>
      </c>
      <c r="K9" s="31">
        <v>60.118</v>
      </c>
      <c r="L9" s="43">
        <f t="shared" si="1"/>
        <v>231.95999999999998</v>
      </c>
      <c r="M9" s="33">
        <v>54.45</v>
      </c>
      <c r="N9" s="31">
        <v>58.889</v>
      </c>
      <c r="O9" s="31">
        <v>56.343</v>
      </c>
      <c r="P9" s="31">
        <v>58.02</v>
      </c>
      <c r="Q9" s="43">
        <f t="shared" si="2"/>
        <v>227.70200000000003</v>
      </c>
      <c r="R9" s="29">
        <v>52.426</v>
      </c>
      <c r="S9" s="31">
        <v>59.334</v>
      </c>
      <c r="T9" s="31">
        <v>54.46</v>
      </c>
      <c r="U9" s="31">
        <v>58.448</v>
      </c>
      <c r="V9" s="43">
        <f t="shared" si="3"/>
        <v>224.668</v>
      </c>
      <c r="W9" s="36"/>
    </row>
    <row r="10" spans="1:23" ht="15">
      <c r="A10" s="45">
        <v>6</v>
      </c>
      <c r="B10" s="15">
        <v>22</v>
      </c>
      <c r="C10" s="16" t="s">
        <v>73</v>
      </c>
      <c r="D10" s="38" t="s">
        <v>42</v>
      </c>
      <c r="E10" s="15" t="s">
        <v>56</v>
      </c>
      <c r="F10" s="16"/>
      <c r="G10" s="42">
        <f t="shared" si="0"/>
        <v>692.458</v>
      </c>
      <c r="H10" s="29">
        <v>54.239</v>
      </c>
      <c r="I10" s="31">
        <v>62.032</v>
      </c>
      <c r="J10" s="31">
        <v>59.253</v>
      </c>
      <c r="K10" s="31">
        <v>60.115</v>
      </c>
      <c r="L10" s="43">
        <f t="shared" si="1"/>
        <v>235.639</v>
      </c>
      <c r="M10" s="33">
        <v>54.212</v>
      </c>
      <c r="N10" s="31">
        <v>62.779</v>
      </c>
      <c r="O10" s="31">
        <v>56.523</v>
      </c>
      <c r="P10" s="31">
        <v>58.467</v>
      </c>
      <c r="Q10" s="43">
        <f t="shared" si="2"/>
        <v>231.981</v>
      </c>
      <c r="R10" s="33">
        <v>50.971</v>
      </c>
      <c r="S10" s="31">
        <v>61.016</v>
      </c>
      <c r="T10" s="31">
        <v>54.786</v>
      </c>
      <c r="U10" s="31">
        <v>58.065</v>
      </c>
      <c r="V10" s="43">
        <f t="shared" si="3"/>
        <v>224.838</v>
      </c>
      <c r="W10" s="36"/>
    </row>
    <row r="11" spans="1:23" ht="15">
      <c r="A11" s="45">
        <v>7</v>
      </c>
      <c r="B11" s="15">
        <v>4</v>
      </c>
      <c r="C11" s="16" t="s">
        <v>32</v>
      </c>
      <c r="D11" s="38" t="s">
        <v>33</v>
      </c>
      <c r="E11" s="15" t="s">
        <v>57</v>
      </c>
      <c r="F11" s="16" t="s">
        <v>63</v>
      </c>
      <c r="G11" s="42">
        <f t="shared" si="0"/>
        <v>700.064</v>
      </c>
      <c r="H11" s="29">
        <v>54.7</v>
      </c>
      <c r="I11" s="31">
        <v>64.49</v>
      </c>
      <c r="J11" s="31">
        <v>59.987</v>
      </c>
      <c r="K11" s="31">
        <v>61.382</v>
      </c>
      <c r="L11" s="43">
        <f t="shared" si="1"/>
        <v>240.559</v>
      </c>
      <c r="M11" s="33">
        <v>52.781</v>
      </c>
      <c r="N11" s="31">
        <v>61.911</v>
      </c>
      <c r="O11" s="31">
        <v>56.992</v>
      </c>
      <c r="P11" s="31">
        <v>59.171</v>
      </c>
      <c r="Q11" s="43">
        <f t="shared" si="2"/>
        <v>230.855</v>
      </c>
      <c r="R11" s="29">
        <v>52.139</v>
      </c>
      <c r="S11" s="31">
        <v>62.07</v>
      </c>
      <c r="T11" s="31">
        <v>56.633</v>
      </c>
      <c r="U11" s="31">
        <v>57.808</v>
      </c>
      <c r="V11" s="43">
        <f t="shared" si="3"/>
        <v>228.65</v>
      </c>
      <c r="W11" s="36"/>
    </row>
    <row r="12" spans="1:23" ht="15">
      <c r="A12" s="45">
        <v>8</v>
      </c>
      <c r="B12" s="15">
        <v>12</v>
      </c>
      <c r="C12" s="16" t="s">
        <v>68</v>
      </c>
      <c r="D12" s="38" t="s">
        <v>42</v>
      </c>
      <c r="E12" s="15" t="s">
        <v>56</v>
      </c>
      <c r="F12" s="16" t="s">
        <v>49</v>
      </c>
      <c r="G12" s="42">
        <f t="shared" si="0"/>
        <v>703.8199999999999</v>
      </c>
      <c r="H12" s="29">
        <v>55.528</v>
      </c>
      <c r="I12" s="31">
        <v>69.051</v>
      </c>
      <c r="J12" s="31">
        <v>55.873</v>
      </c>
      <c r="K12" s="31">
        <v>58.941</v>
      </c>
      <c r="L12" s="43">
        <f t="shared" si="1"/>
        <v>239.393</v>
      </c>
      <c r="M12" s="33">
        <v>55.865</v>
      </c>
      <c r="N12" s="31">
        <v>63.03</v>
      </c>
      <c r="O12" s="31">
        <v>54.865</v>
      </c>
      <c r="P12" s="31">
        <v>57.819</v>
      </c>
      <c r="Q12" s="43">
        <f t="shared" si="2"/>
        <v>231.579</v>
      </c>
      <c r="R12" s="29">
        <v>55.922</v>
      </c>
      <c r="S12" s="31">
        <v>63.512</v>
      </c>
      <c r="T12" s="31">
        <v>57.122</v>
      </c>
      <c r="U12" s="31">
        <v>56.292</v>
      </c>
      <c r="V12" s="43">
        <f t="shared" si="3"/>
        <v>232.84799999999998</v>
      </c>
      <c r="W12" s="36"/>
    </row>
    <row r="13" spans="1:23" ht="15">
      <c r="A13" s="45">
        <v>9</v>
      </c>
      <c r="B13" s="15">
        <v>28</v>
      </c>
      <c r="C13" s="16" t="s">
        <v>47</v>
      </c>
      <c r="D13" s="38" t="s">
        <v>48</v>
      </c>
      <c r="E13" s="15" t="s">
        <v>56</v>
      </c>
      <c r="F13" s="16" t="s">
        <v>75</v>
      </c>
      <c r="G13" s="42">
        <f t="shared" si="0"/>
        <v>705.46</v>
      </c>
      <c r="H13" s="29">
        <v>53.731</v>
      </c>
      <c r="I13" s="31">
        <v>62.509</v>
      </c>
      <c r="J13" s="31">
        <v>58.128</v>
      </c>
      <c r="K13" s="31">
        <v>60.012</v>
      </c>
      <c r="L13" s="43">
        <f t="shared" si="1"/>
        <v>234.38</v>
      </c>
      <c r="M13" s="33">
        <v>58.141</v>
      </c>
      <c r="N13" s="31">
        <v>63.888</v>
      </c>
      <c r="O13" s="31">
        <v>59.731</v>
      </c>
      <c r="P13" s="31">
        <v>57.978</v>
      </c>
      <c r="Q13" s="43">
        <f t="shared" si="2"/>
        <v>239.738</v>
      </c>
      <c r="R13" s="29">
        <v>52.653</v>
      </c>
      <c r="S13" s="31">
        <v>61.42</v>
      </c>
      <c r="T13" s="31">
        <v>57.997</v>
      </c>
      <c r="U13" s="31">
        <v>59.272</v>
      </c>
      <c r="V13" s="43">
        <f t="shared" si="3"/>
        <v>231.34199999999998</v>
      </c>
      <c r="W13" s="37"/>
    </row>
    <row r="14" spans="1:23" ht="15">
      <c r="A14" s="45">
        <v>10</v>
      </c>
      <c r="B14" s="15">
        <v>5</v>
      </c>
      <c r="C14" s="16" t="s">
        <v>46</v>
      </c>
      <c r="D14" s="38" t="s">
        <v>42</v>
      </c>
      <c r="E14" s="15" t="s">
        <v>57</v>
      </c>
      <c r="F14" s="16" t="s">
        <v>63</v>
      </c>
      <c r="G14" s="42">
        <f t="shared" si="0"/>
        <v>723.858</v>
      </c>
      <c r="H14" s="29">
        <v>56.124</v>
      </c>
      <c r="I14" s="31">
        <v>65.751</v>
      </c>
      <c r="J14" s="31">
        <v>60.979</v>
      </c>
      <c r="K14" s="31">
        <v>60.922</v>
      </c>
      <c r="L14" s="43">
        <f t="shared" si="1"/>
        <v>243.77599999999998</v>
      </c>
      <c r="M14" s="33">
        <v>54.4</v>
      </c>
      <c r="N14" s="31">
        <v>63.784</v>
      </c>
      <c r="O14" s="31">
        <v>60.83</v>
      </c>
      <c r="P14" s="31">
        <v>60.746</v>
      </c>
      <c r="Q14" s="43">
        <f t="shared" si="2"/>
        <v>239.76000000000002</v>
      </c>
      <c r="R14" s="29">
        <v>53.239</v>
      </c>
      <c r="S14" s="31">
        <v>65.749</v>
      </c>
      <c r="T14" s="31">
        <v>60.323</v>
      </c>
      <c r="U14" s="31">
        <v>61.011</v>
      </c>
      <c r="V14" s="43">
        <f t="shared" si="3"/>
        <v>240.322</v>
      </c>
      <c r="W14" s="36"/>
    </row>
    <row r="15" spans="1:23" ht="15">
      <c r="A15" s="45">
        <v>11</v>
      </c>
      <c r="B15" s="15">
        <v>9</v>
      </c>
      <c r="C15" s="16" t="s">
        <v>36</v>
      </c>
      <c r="D15" s="38" t="s">
        <v>37</v>
      </c>
      <c r="E15" s="15" t="s">
        <v>57</v>
      </c>
      <c r="F15" s="16" t="s">
        <v>64</v>
      </c>
      <c r="G15" s="42">
        <f t="shared" si="0"/>
        <v>725.242</v>
      </c>
      <c r="H15" s="29">
        <v>56.516</v>
      </c>
      <c r="I15" s="31">
        <v>65.096</v>
      </c>
      <c r="J15" s="31">
        <v>58.969</v>
      </c>
      <c r="K15" s="31">
        <v>62.666</v>
      </c>
      <c r="L15" s="43">
        <f t="shared" si="1"/>
        <v>243.24699999999999</v>
      </c>
      <c r="M15" s="33">
        <v>54.539</v>
      </c>
      <c r="N15" s="31">
        <v>67.023</v>
      </c>
      <c r="O15" s="31">
        <v>60.58</v>
      </c>
      <c r="P15" s="31">
        <v>62.42</v>
      </c>
      <c r="Q15" s="43">
        <f t="shared" si="2"/>
        <v>244.562</v>
      </c>
      <c r="R15" s="29">
        <v>54.023</v>
      </c>
      <c r="S15" s="31">
        <v>63.958</v>
      </c>
      <c r="T15" s="31">
        <v>59.38</v>
      </c>
      <c r="U15" s="31">
        <v>60.072</v>
      </c>
      <c r="V15" s="43">
        <f t="shared" si="3"/>
        <v>237.433</v>
      </c>
      <c r="W15" s="36"/>
    </row>
    <row r="16" spans="1:23" ht="15">
      <c r="A16" s="45">
        <v>12</v>
      </c>
      <c r="B16" s="15">
        <v>20</v>
      </c>
      <c r="C16" s="16" t="s">
        <v>50</v>
      </c>
      <c r="D16" s="38" t="s">
        <v>48</v>
      </c>
      <c r="E16" s="15" t="s">
        <v>57</v>
      </c>
      <c r="F16" s="16" t="s">
        <v>64</v>
      </c>
      <c r="G16" s="42">
        <f t="shared" si="0"/>
        <v>736.994</v>
      </c>
      <c r="H16" s="29">
        <v>57.808</v>
      </c>
      <c r="I16" s="31">
        <v>67.041</v>
      </c>
      <c r="J16" s="31">
        <v>60.938</v>
      </c>
      <c r="K16" s="31">
        <v>62.496</v>
      </c>
      <c r="L16" s="43">
        <f t="shared" si="1"/>
        <v>248.283</v>
      </c>
      <c r="M16" s="33">
        <v>55.268</v>
      </c>
      <c r="N16" s="31">
        <v>68.072</v>
      </c>
      <c r="O16" s="31">
        <v>59.609</v>
      </c>
      <c r="P16" s="31">
        <v>60.532</v>
      </c>
      <c r="Q16" s="43">
        <f t="shared" si="2"/>
        <v>243.481</v>
      </c>
      <c r="R16" s="29">
        <v>58.619</v>
      </c>
      <c r="S16" s="31">
        <v>64.369</v>
      </c>
      <c r="T16" s="31">
        <v>60.804</v>
      </c>
      <c r="U16" s="31">
        <v>61.438</v>
      </c>
      <c r="V16" s="43">
        <f t="shared" si="3"/>
        <v>245.23000000000002</v>
      </c>
      <c r="W16" s="36"/>
    </row>
    <row r="17" spans="1:23" ht="15">
      <c r="A17" s="45">
        <v>13</v>
      </c>
      <c r="B17" s="15">
        <v>8</v>
      </c>
      <c r="C17" s="16" t="s">
        <v>44</v>
      </c>
      <c r="D17" s="38" t="s">
        <v>30</v>
      </c>
      <c r="E17" s="15" t="s">
        <v>57</v>
      </c>
      <c r="F17" s="16" t="s">
        <v>63</v>
      </c>
      <c r="G17" s="42">
        <f t="shared" si="0"/>
        <v>738.739</v>
      </c>
      <c r="H17" s="29">
        <v>59.092</v>
      </c>
      <c r="I17" s="31">
        <v>66.88</v>
      </c>
      <c r="J17" s="31">
        <v>60.362</v>
      </c>
      <c r="K17" s="31">
        <v>62.697</v>
      </c>
      <c r="L17" s="43">
        <f t="shared" si="1"/>
        <v>249.031</v>
      </c>
      <c r="M17" s="33">
        <v>55.569</v>
      </c>
      <c r="N17" s="31">
        <v>68.028</v>
      </c>
      <c r="O17" s="31">
        <v>61.393</v>
      </c>
      <c r="P17" s="31">
        <v>61.215</v>
      </c>
      <c r="Q17" s="43">
        <f t="shared" si="2"/>
        <v>246.205</v>
      </c>
      <c r="R17" s="29">
        <v>56.421</v>
      </c>
      <c r="S17" s="31">
        <v>64.217</v>
      </c>
      <c r="T17" s="31">
        <v>60.305</v>
      </c>
      <c r="U17" s="31">
        <v>62.56</v>
      </c>
      <c r="V17" s="43">
        <f t="shared" si="3"/>
        <v>243.50300000000001</v>
      </c>
      <c r="W17" s="36"/>
    </row>
    <row r="18" spans="1:23" ht="15">
      <c r="A18" s="45">
        <v>14</v>
      </c>
      <c r="B18" s="15">
        <v>16</v>
      </c>
      <c r="C18" s="16" t="s">
        <v>39</v>
      </c>
      <c r="D18" s="38" t="s">
        <v>37</v>
      </c>
      <c r="E18" s="15" t="s">
        <v>57</v>
      </c>
      <c r="F18" s="16" t="s">
        <v>64</v>
      </c>
      <c r="G18" s="42">
        <f t="shared" si="0"/>
        <v>751.123</v>
      </c>
      <c r="H18" s="29">
        <v>59.341</v>
      </c>
      <c r="I18" s="31">
        <v>66.766</v>
      </c>
      <c r="J18" s="31">
        <v>60.903</v>
      </c>
      <c r="K18" s="31">
        <v>63.293</v>
      </c>
      <c r="L18" s="43">
        <f t="shared" si="1"/>
        <v>250.303</v>
      </c>
      <c r="M18" s="33">
        <v>55.808</v>
      </c>
      <c r="N18" s="31">
        <v>69.476</v>
      </c>
      <c r="O18" s="31">
        <v>63.175</v>
      </c>
      <c r="P18" s="31">
        <v>70.271</v>
      </c>
      <c r="Q18" s="43">
        <f t="shared" si="2"/>
        <v>258.73</v>
      </c>
      <c r="R18" s="29">
        <v>54.896</v>
      </c>
      <c r="S18" s="31">
        <v>65.237</v>
      </c>
      <c r="T18" s="31">
        <v>61.041</v>
      </c>
      <c r="U18" s="31">
        <v>60.916</v>
      </c>
      <c r="V18" s="43">
        <f t="shared" si="3"/>
        <v>242.08999999999997</v>
      </c>
      <c r="W18" s="36"/>
    </row>
    <row r="19" spans="1:23" ht="15">
      <c r="A19" s="45">
        <v>15</v>
      </c>
      <c r="B19" s="15">
        <v>6</v>
      </c>
      <c r="C19" s="16" t="s">
        <v>38</v>
      </c>
      <c r="D19" s="38" t="s">
        <v>37</v>
      </c>
      <c r="E19" s="15" t="s">
        <v>56</v>
      </c>
      <c r="F19" s="16" t="s">
        <v>64</v>
      </c>
      <c r="G19" s="42">
        <f t="shared" si="0"/>
        <v>754.989</v>
      </c>
      <c r="H19" s="29">
        <v>63.852</v>
      </c>
      <c r="I19" s="31">
        <v>69.761</v>
      </c>
      <c r="J19" s="31">
        <v>60.106</v>
      </c>
      <c r="K19" s="31">
        <v>63.31</v>
      </c>
      <c r="L19" s="43">
        <f t="shared" si="1"/>
        <v>257.029</v>
      </c>
      <c r="M19" s="33">
        <v>56.208</v>
      </c>
      <c r="N19" s="31">
        <v>66.147</v>
      </c>
      <c r="O19" s="31">
        <v>65.651</v>
      </c>
      <c r="P19" s="31">
        <v>61.33</v>
      </c>
      <c r="Q19" s="43">
        <f t="shared" si="2"/>
        <v>249.336</v>
      </c>
      <c r="R19" s="29">
        <v>57.509</v>
      </c>
      <c r="S19" s="31">
        <v>67.528</v>
      </c>
      <c r="T19" s="31">
        <v>60.528</v>
      </c>
      <c r="U19" s="31">
        <v>63.059</v>
      </c>
      <c r="V19" s="43">
        <f t="shared" si="3"/>
        <v>248.624</v>
      </c>
      <c r="W19" s="36"/>
    </row>
    <row r="20" spans="1:23" ht="15">
      <c r="A20" s="45">
        <v>16</v>
      </c>
      <c r="B20" s="15">
        <v>24</v>
      </c>
      <c r="C20" s="16" t="s">
        <v>76</v>
      </c>
      <c r="D20" s="38" t="s">
        <v>33</v>
      </c>
      <c r="E20" s="15" t="s">
        <v>57</v>
      </c>
      <c r="F20" s="16" t="s">
        <v>64</v>
      </c>
      <c r="G20" s="42">
        <f t="shared" si="0"/>
        <v>760.232</v>
      </c>
      <c r="H20" s="29">
        <v>63.133</v>
      </c>
      <c r="I20" s="31">
        <v>71.607</v>
      </c>
      <c r="J20" s="31">
        <v>67.938</v>
      </c>
      <c r="K20" s="31">
        <v>61.768</v>
      </c>
      <c r="L20" s="43">
        <f t="shared" si="1"/>
        <v>264.446</v>
      </c>
      <c r="M20" s="33">
        <v>56.828</v>
      </c>
      <c r="N20" s="31">
        <v>65.853</v>
      </c>
      <c r="O20" s="31">
        <v>63.797</v>
      </c>
      <c r="P20" s="31">
        <v>60.701</v>
      </c>
      <c r="Q20" s="43">
        <f t="shared" si="2"/>
        <v>247.179</v>
      </c>
      <c r="R20" s="29">
        <v>57.013</v>
      </c>
      <c r="S20" s="31">
        <v>65.659</v>
      </c>
      <c r="T20" s="31">
        <v>66.263</v>
      </c>
      <c r="U20" s="31">
        <v>59.672</v>
      </c>
      <c r="V20" s="43">
        <f t="shared" si="3"/>
        <v>248.607</v>
      </c>
      <c r="W20" s="36"/>
    </row>
    <row r="21" spans="1:23" ht="15">
      <c r="A21" s="45">
        <v>17</v>
      </c>
      <c r="B21" s="15">
        <v>10</v>
      </c>
      <c r="C21" s="16" t="s">
        <v>65</v>
      </c>
      <c r="D21" s="38" t="s">
        <v>66</v>
      </c>
      <c r="E21" s="15" t="s">
        <v>55</v>
      </c>
      <c r="F21" s="16" t="s">
        <v>67</v>
      </c>
      <c r="G21" s="42">
        <f t="shared" si="0"/>
        <v>769.136</v>
      </c>
      <c r="H21" s="39">
        <v>61.667</v>
      </c>
      <c r="I21" s="40">
        <v>73.154</v>
      </c>
      <c r="J21" s="40">
        <v>69.798</v>
      </c>
      <c r="K21" s="40">
        <v>66.262</v>
      </c>
      <c r="L21" s="43">
        <f t="shared" si="1"/>
        <v>270.881</v>
      </c>
      <c r="M21" s="41">
        <v>55.303</v>
      </c>
      <c r="N21" s="40">
        <v>69.757</v>
      </c>
      <c r="O21" s="40">
        <v>63.128</v>
      </c>
      <c r="P21" s="40">
        <v>62.761</v>
      </c>
      <c r="Q21" s="43">
        <f t="shared" si="2"/>
        <v>250.94899999999998</v>
      </c>
      <c r="R21" s="29">
        <v>57.146</v>
      </c>
      <c r="S21" s="31">
        <v>70.546</v>
      </c>
      <c r="T21" s="31">
        <v>59.612</v>
      </c>
      <c r="U21" s="31">
        <v>60.002</v>
      </c>
      <c r="V21" s="43">
        <f t="shared" si="3"/>
        <v>247.306</v>
      </c>
      <c r="W21" s="36"/>
    </row>
    <row r="22" spans="1:23" ht="15">
      <c r="A22" s="45">
        <v>18</v>
      </c>
      <c r="B22" s="15">
        <v>27</v>
      </c>
      <c r="C22" s="16" t="s">
        <v>85</v>
      </c>
      <c r="D22" s="38" t="s">
        <v>48</v>
      </c>
      <c r="E22" s="15" t="s">
        <v>56</v>
      </c>
      <c r="F22" s="16" t="s">
        <v>86</v>
      </c>
      <c r="G22" s="42">
        <f t="shared" si="0"/>
        <v>769.952</v>
      </c>
      <c r="H22" s="29">
        <v>60.729</v>
      </c>
      <c r="I22" s="31">
        <v>71.08</v>
      </c>
      <c r="J22" s="31">
        <v>61.617</v>
      </c>
      <c r="K22" s="31">
        <v>64.318</v>
      </c>
      <c r="L22" s="43">
        <f t="shared" si="1"/>
        <v>257.74399999999997</v>
      </c>
      <c r="M22" s="33">
        <v>59.627</v>
      </c>
      <c r="N22" s="31">
        <v>64.877</v>
      </c>
      <c r="O22" s="31">
        <v>69.892</v>
      </c>
      <c r="P22" s="31">
        <v>65.372</v>
      </c>
      <c r="Q22" s="43">
        <f t="shared" si="2"/>
        <v>259.768</v>
      </c>
      <c r="R22" s="29">
        <v>59.639</v>
      </c>
      <c r="S22" s="31">
        <v>65.736</v>
      </c>
      <c r="T22" s="31">
        <v>63.127</v>
      </c>
      <c r="U22" s="31">
        <v>63.938</v>
      </c>
      <c r="V22" s="43">
        <f t="shared" si="3"/>
        <v>252.44</v>
      </c>
      <c r="W22" s="36"/>
    </row>
    <row r="23" spans="1:23" ht="15">
      <c r="A23" s="45">
        <v>19</v>
      </c>
      <c r="B23" s="15">
        <v>32</v>
      </c>
      <c r="C23" s="16" t="s">
        <v>77</v>
      </c>
      <c r="D23" s="38" t="s">
        <v>42</v>
      </c>
      <c r="E23" s="15" t="s">
        <v>57</v>
      </c>
      <c r="F23" s="16" t="s">
        <v>67</v>
      </c>
      <c r="G23" s="42">
        <f t="shared" si="0"/>
        <v>772.617</v>
      </c>
      <c r="H23" s="29">
        <v>59.278</v>
      </c>
      <c r="I23" s="31">
        <v>71.919</v>
      </c>
      <c r="J23" s="31">
        <v>65.975</v>
      </c>
      <c r="K23" s="31">
        <v>62.349</v>
      </c>
      <c r="L23" s="43">
        <f t="shared" si="1"/>
        <v>259.521</v>
      </c>
      <c r="M23" s="33">
        <v>56.627</v>
      </c>
      <c r="N23" s="31">
        <v>70.362</v>
      </c>
      <c r="O23" s="31">
        <v>66.882</v>
      </c>
      <c r="P23" s="31">
        <v>64.852</v>
      </c>
      <c r="Q23" s="43">
        <f t="shared" si="2"/>
        <v>258.723</v>
      </c>
      <c r="R23" s="29">
        <v>60.362</v>
      </c>
      <c r="S23" s="31">
        <v>69.439</v>
      </c>
      <c r="T23" s="31">
        <v>62.056</v>
      </c>
      <c r="U23" s="31">
        <v>62.516</v>
      </c>
      <c r="V23" s="43">
        <f t="shared" si="3"/>
        <v>254.37299999999996</v>
      </c>
      <c r="W23" s="36"/>
    </row>
    <row r="24" spans="1:23" ht="15">
      <c r="A24" s="45">
        <v>20</v>
      </c>
      <c r="B24" s="15">
        <v>11</v>
      </c>
      <c r="C24" s="16" t="s">
        <v>34</v>
      </c>
      <c r="D24" s="38" t="s">
        <v>66</v>
      </c>
      <c r="E24" s="15" t="s">
        <v>57</v>
      </c>
      <c r="F24" s="16" t="s">
        <v>64</v>
      </c>
      <c r="G24" s="42">
        <f t="shared" si="0"/>
        <v>784.116</v>
      </c>
      <c r="H24" s="29">
        <v>61.498</v>
      </c>
      <c r="I24" s="31">
        <v>71.399</v>
      </c>
      <c r="J24" s="31">
        <v>62.538</v>
      </c>
      <c r="K24" s="31">
        <v>62.428</v>
      </c>
      <c r="L24" s="43">
        <f t="shared" si="1"/>
        <v>257.863</v>
      </c>
      <c r="M24" s="33">
        <v>61.027</v>
      </c>
      <c r="N24" s="31">
        <v>69.876</v>
      </c>
      <c r="O24" s="31">
        <v>78.375</v>
      </c>
      <c r="P24" s="31">
        <v>64.563</v>
      </c>
      <c r="Q24" s="43">
        <f t="shared" si="2"/>
        <v>273.841</v>
      </c>
      <c r="R24" s="29">
        <v>60.357</v>
      </c>
      <c r="S24" s="31">
        <v>68.283</v>
      </c>
      <c r="T24" s="31">
        <v>61.335</v>
      </c>
      <c r="U24" s="31">
        <v>62.437</v>
      </c>
      <c r="V24" s="43">
        <f t="shared" si="3"/>
        <v>252.41199999999998</v>
      </c>
      <c r="W24" s="36"/>
    </row>
    <row r="25" spans="1:23" ht="15">
      <c r="A25" s="45">
        <v>21</v>
      </c>
      <c r="B25" s="15">
        <v>33</v>
      </c>
      <c r="C25" s="16" t="s">
        <v>88</v>
      </c>
      <c r="D25" s="38" t="s">
        <v>37</v>
      </c>
      <c r="E25" s="15" t="s">
        <v>55</v>
      </c>
      <c r="F25" s="16" t="s">
        <v>89</v>
      </c>
      <c r="G25" s="42">
        <f t="shared" si="0"/>
        <v>825.306</v>
      </c>
      <c r="H25" s="29">
        <v>67.822</v>
      </c>
      <c r="I25" s="31">
        <v>72.776</v>
      </c>
      <c r="J25" s="31">
        <v>75.342</v>
      </c>
      <c r="K25" s="31">
        <v>68.562</v>
      </c>
      <c r="L25" s="43">
        <f t="shared" si="1"/>
        <v>284.502</v>
      </c>
      <c r="M25" s="33">
        <v>61.394</v>
      </c>
      <c r="N25" s="31">
        <v>71.302</v>
      </c>
      <c r="O25" s="31">
        <v>66.738</v>
      </c>
      <c r="P25" s="31">
        <v>69.914</v>
      </c>
      <c r="Q25" s="43">
        <f t="shared" si="2"/>
        <v>269.348</v>
      </c>
      <c r="R25" s="29">
        <v>61.773</v>
      </c>
      <c r="S25" s="31">
        <v>74.426</v>
      </c>
      <c r="T25" s="31">
        <v>70.802</v>
      </c>
      <c r="U25" s="31">
        <v>64.455</v>
      </c>
      <c r="V25" s="43">
        <f t="shared" si="3"/>
        <v>271.456</v>
      </c>
      <c r="W25" s="36"/>
    </row>
    <row r="26" spans="1:23" ht="15">
      <c r="A26" s="45">
        <v>22</v>
      </c>
      <c r="B26" s="15">
        <v>31</v>
      </c>
      <c r="C26" s="16" t="s">
        <v>78</v>
      </c>
      <c r="D26" s="38" t="s">
        <v>48</v>
      </c>
      <c r="E26" s="15" t="s">
        <v>56</v>
      </c>
      <c r="F26" s="16" t="s">
        <v>87</v>
      </c>
      <c r="G26" s="42">
        <f t="shared" si="0"/>
        <v>863.7269999999999</v>
      </c>
      <c r="H26" s="29">
        <v>64.309</v>
      </c>
      <c r="I26" s="31">
        <v>80.348</v>
      </c>
      <c r="J26" s="31">
        <v>73.514</v>
      </c>
      <c r="K26" s="31">
        <v>70.772</v>
      </c>
      <c r="L26" s="43">
        <f t="shared" si="1"/>
        <v>288.943</v>
      </c>
      <c r="M26" s="33">
        <v>66.788</v>
      </c>
      <c r="N26" s="31">
        <v>89.598</v>
      </c>
      <c r="O26" s="31">
        <v>75.05</v>
      </c>
      <c r="P26" s="31">
        <v>72.263</v>
      </c>
      <c r="Q26" s="43">
        <f t="shared" si="2"/>
        <v>303.69899999999996</v>
      </c>
      <c r="R26" s="29">
        <v>62.782</v>
      </c>
      <c r="S26" s="31">
        <v>80.212</v>
      </c>
      <c r="T26" s="31">
        <v>70.346</v>
      </c>
      <c r="U26" s="31">
        <v>57.745</v>
      </c>
      <c r="V26" s="43">
        <f t="shared" si="3"/>
        <v>271.085</v>
      </c>
      <c r="W26" s="36"/>
    </row>
    <row r="27" spans="1:23" ht="15">
      <c r="A27" s="45">
        <v>23</v>
      </c>
      <c r="B27" s="15">
        <v>7</v>
      </c>
      <c r="C27" s="16" t="s">
        <v>40</v>
      </c>
      <c r="D27" s="38" t="s">
        <v>37</v>
      </c>
      <c r="E27" s="15" t="s">
        <v>57</v>
      </c>
      <c r="F27" s="16" t="s">
        <v>64</v>
      </c>
      <c r="G27" s="42">
        <f t="shared" si="0"/>
        <v>863.733</v>
      </c>
      <c r="H27" s="29">
        <v>71.376</v>
      </c>
      <c r="I27" s="31">
        <v>77.742</v>
      </c>
      <c r="J27" s="31">
        <v>74.809</v>
      </c>
      <c r="K27" s="31">
        <v>67.636</v>
      </c>
      <c r="L27" s="43">
        <f t="shared" si="1"/>
        <v>291.563</v>
      </c>
      <c r="M27" s="33">
        <v>63.099</v>
      </c>
      <c r="N27" s="31">
        <v>72.068</v>
      </c>
      <c r="O27" s="31">
        <v>73.402</v>
      </c>
      <c r="P27" s="31">
        <v>74.918</v>
      </c>
      <c r="Q27" s="43">
        <f t="shared" si="2"/>
        <v>283.487</v>
      </c>
      <c r="R27" s="29">
        <v>72.312</v>
      </c>
      <c r="S27" s="31">
        <v>77.447</v>
      </c>
      <c r="T27" s="31">
        <v>68.239</v>
      </c>
      <c r="U27" s="31">
        <v>70.685</v>
      </c>
      <c r="V27" s="43">
        <f t="shared" si="3"/>
        <v>288.683</v>
      </c>
      <c r="W27" s="36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90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24">SUM(L5,Q5,V5)+W5</f>
        <v>639.106</v>
      </c>
      <c r="H5" s="29">
        <v>63.583</v>
      </c>
      <c r="I5" s="31">
        <v>49.413</v>
      </c>
      <c r="J5" s="31">
        <v>47.633</v>
      </c>
      <c r="K5" s="31">
        <v>56.903</v>
      </c>
      <c r="L5" s="43">
        <f aca="true" t="shared" si="1" ref="L5:L24">SUM(H5:K5)</f>
        <v>217.53199999999998</v>
      </c>
      <c r="M5" s="33">
        <v>59.354</v>
      </c>
      <c r="N5" s="31">
        <v>49.701</v>
      </c>
      <c r="O5" s="31">
        <v>47.221</v>
      </c>
      <c r="P5" s="31">
        <v>56.294</v>
      </c>
      <c r="Q5" s="43">
        <f aca="true" t="shared" si="2" ref="Q5:Q24">SUM(M5:P5)</f>
        <v>212.57</v>
      </c>
      <c r="R5" s="29">
        <v>58.579</v>
      </c>
      <c r="S5" s="31">
        <v>48.67</v>
      </c>
      <c r="T5" s="31">
        <v>45.32</v>
      </c>
      <c r="U5" s="31">
        <v>56.435</v>
      </c>
      <c r="V5" s="43">
        <f aca="true" t="shared" si="3" ref="V5:V24">SUM(R5:U5)</f>
        <v>209.004</v>
      </c>
      <c r="W5" s="52"/>
    </row>
    <row r="6" spans="1:23" ht="15">
      <c r="A6" s="15">
        <v>2</v>
      </c>
      <c r="B6" s="15">
        <v>23</v>
      </c>
      <c r="C6" s="16" t="s">
        <v>52</v>
      </c>
      <c r="D6" s="38" t="s">
        <v>37</v>
      </c>
      <c r="E6" s="15" t="s">
        <v>56</v>
      </c>
      <c r="F6" s="16" t="s">
        <v>69</v>
      </c>
      <c r="G6" s="42">
        <f t="shared" si="0"/>
        <v>657.998</v>
      </c>
      <c r="H6" s="29">
        <v>66.282</v>
      </c>
      <c r="I6" s="31">
        <v>52.189</v>
      </c>
      <c r="J6" s="31">
        <v>47.625</v>
      </c>
      <c r="K6" s="31">
        <v>58.436</v>
      </c>
      <c r="L6" s="43">
        <f t="shared" si="1"/>
        <v>224.532</v>
      </c>
      <c r="M6" s="33">
        <v>60.922</v>
      </c>
      <c r="N6" s="31">
        <v>51.228</v>
      </c>
      <c r="O6" s="31">
        <v>46.432</v>
      </c>
      <c r="P6" s="31">
        <v>58.196</v>
      </c>
      <c r="Q6" s="43">
        <f t="shared" si="2"/>
        <v>216.778</v>
      </c>
      <c r="R6" s="29">
        <v>61.634</v>
      </c>
      <c r="S6" s="31">
        <v>51.015</v>
      </c>
      <c r="T6" s="31">
        <v>46.637</v>
      </c>
      <c r="U6" s="31">
        <v>57.402</v>
      </c>
      <c r="V6" s="43">
        <f t="shared" si="3"/>
        <v>216.688</v>
      </c>
      <c r="W6" s="52"/>
    </row>
    <row r="7" spans="1:23" ht="15">
      <c r="A7" s="15">
        <v>3</v>
      </c>
      <c r="B7" s="15">
        <v>18</v>
      </c>
      <c r="C7" s="16" t="s">
        <v>29</v>
      </c>
      <c r="D7" s="38" t="s">
        <v>30</v>
      </c>
      <c r="E7" s="15" t="s">
        <v>56</v>
      </c>
      <c r="F7" s="16" t="s">
        <v>69</v>
      </c>
      <c r="G7" s="42">
        <f t="shared" si="0"/>
        <v>670.703</v>
      </c>
      <c r="H7" s="29">
        <v>66.987</v>
      </c>
      <c r="I7" s="31">
        <v>53.501</v>
      </c>
      <c r="J7" s="31">
        <v>48.554</v>
      </c>
      <c r="K7" s="31">
        <v>61.086</v>
      </c>
      <c r="L7" s="43">
        <f t="shared" si="1"/>
        <v>230.128</v>
      </c>
      <c r="M7" s="33">
        <v>65.241</v>
      </c>
      <c r="N7" s="31">
        <v>51.607</v>
      </c>
      <c r="O7" s="31">
        <v>47.023</v>
      </c>
      <c r="P7" s="31">
        <v>59.269</v>
      </c>
      <c r="Q7" s="43">
        <f t="shared" si="2"/>
        <v>223.14000000000001</v>
      </c>
      <c r="R7" s="29">
        <v>62.803</v>
      </c>
      <c r="S7" s="31">
        <v>50.553</v>
      </c>
      <c r="T7" s="31">
        <v>46.214</v>
      </c>
      <c r="U7" s="31">
        <v>57.865</v>
      </c>
      <c r="V7" s="43">
        <f t="shared" si="3"/>
        <v>217.435</v>
      </c>
      <c r="W7" s="52"/>
    </row>
    <row r="8" spans="1:23" ht="15">
      <c r="A8" s="15">
        <v>4</v>
      </c>
      <c r="B8" s="15">
        <v>34</v>
      </c>
      <c r="C8" s="16" t="s">
        <v>91</v>
      </c>
      <c r="D8" s="38" t="s">
        <v>30</v>
      </c>
      <c r="E8" s="15" t="s">
        <v>56</v>
      </c>
      <c r="F8" s="16"/>
      <c r="G8" s="42">
        <f t="shared" si="0"/>
        <v>694.926</v>
      </c>
      <c r="H8" s="29">
        <v>65.617</v>
      </c>
      <c r="I8" s="31">
        <v>53.26</v>
      </c>
      <c r="J8" s="31">
        <v>52.528</v>
      </c>
      <c r="K8" s="31">
        <v>63.65</v>
      </c>
      <c r="L8" s="43">
        <f t="shared" si="1"/>
        <v>235.055</v>
      </c>
      <c r="M8" s="33">
        <v>71.425</v>
      </c>
      <c r="N8" s="31">
        <v>54.793</v>
      </c>
      <c r="O8" s="31">
        <v>48.576</v>
      </c>
      <c r="P8" s="31">
        <v>59.112</v>
      </c>
      <c r="Q8" s="43">
        <f t="shared" si="2"/>
        <v>233.90599999999998</v>
      </c>
      <c r="R8" s="29">
        <v>62.707</v>
      </c>
      <c r="S8" s="31">
        <v>52.914</v>
      </c>
      <c r="T8" s="31">
        <v>48.969</v>
      </c>
      <c r="U8" s="31">
        <v>61.375</v>
      </c>
      <c r="V8" s="43">
        <f t="shared" si="3"/>
        <v>225.965</v>
      </c>
      <c r="W8" s="52"/>
    </row>
    <row r="9" spans="1:23" ht="15">
      <c r="A9" s="15">
        <v>5</v>
      </c>
      <c r="B9" s="15">
        <v>4</v>
      </c>
      <c r="C9" s="16" t="s">
        <v>32</v>
      </c>
      <c r="D9" s="38" t="s">
        <v>33</v>
      </c>
      <c r="E9" s="15" t="s">
        <v>57</v>
      </c>
      <c r="F9" s="16" t="s">
        <v>63</v>
      </c>
      <c r="G9" s="42">
        <f t="shared" si="0"/>
        <v>709.498</v>
      </c>
      <c r="H9" s="29">
        <v>67.679</v>
      </c>
      <c r="I9" s="31">
        <v>54.94</v>
      </c>
      <c r="J9" s="31">
        <v>51.31</v>
      </c>
      <c r="K9" s="31">
        <v>64.207</v>
      </c>
      <c r="L9" s="43">
        <f t="shared" si="1"/>
        <v>238.136</v>
      </c>
      <c r="M9" s="33">
        <v>67.404</v>
      </c>
      <c r="N9" s="31">
        <v>54.695</v>
      </c>
      <c r="O9" s="31">
        <v>51.074</v>
      </c>
      <c r="P9" s="31">
        <v>63.31</v>
      </c>
      <c r="Q9" s="43">
        <f t="shared" si="2"/>
        <v>236.483</v>
      </c>
      <c r="R9" s="29">
        <v>67.535</v>
      </c>
      <c r="S9" s="31">
        <v>54.506</v>
      </c>
      <c r="T9" s="31">
        <v>49.763</v>
      </c>
      <c r="U9" s="31">
        <v>63.075</v>
      </c>
      <c r="V9" s="43">
        <f t="shared" si="3"/>
        <v>234.87900000000002</v>
      </c>
      <c r="W9" s="52"/>
    </row>
    <row r="10" spans="1:23" ht="15">
      <c r="A10" s="15">
        <v>6</v>
      </c>
      <c r="B10" s="15">
        <v>12</v>
      </c>
      <c r="C10" s="16" t="s">
        <v>68</v>
      </c>
      <c r="D10" s="38" t="s">
        <v>42</v>
      </c>
      <c r="E10" s="15" t="s">
        <v>56</v>
      </c>
      <c r="F10" s="16" t="s">
        <v>49</v>
      </c>
      <c r="G10" s="42">
        <f t="shared" si="0"/>
        <v>716.559</v>
      </c>
      <c r="H10" s="29">
        <v>71.597</v>
      </c>
      <c r="I10" s="31">
        <v>54.939</v>
      </c>
      <c r="J10" s="31">
        <v>53.335</v>
      </c>
      <c r="K10" s="31">
        <v>59.993</v>
      </c>
      <c r="L10" s="43">
        <f t="shared" si="1"/>
        <v>239.864</v>
      </c>
      <c r="M10" s="33">
        <v>68.909</v>
      </c>
      <c r="N10" s="31">
        <v>59.218</v>
      </c>
      <c r="O10" s="31">
        <v>55.702</v>
      </c>
      <c r="P10" s="31">
        <v>61.554</v>
      </c>
      <c r="Q10" s="43">
        <f t="shared" si="2"/>
        <v>245.383</v>
      </c>
      <c r="R10" s="33">
        <v>64.886</v>
      </c>
      <c r="S10" s="31">
        <v>56.976</v>
      </c>
      <c r="T10" s="31">
        <v>50.151</v>
      </c>
      <c r="U10" s="31">
        <v>59.299</v>
      </c>
      <c r="V10" s="43">
        <f t="shared" si="3"/>
        <v>231.312</v>
      </c>
      <c r="W10" s="52"/>
    </row>
    <row r="11" spans="1:23" ht="15">
      <c r="A11" s="15">
        <v>7</v>
      </c>
      <c r="B11" s="15">
        <v>28</v>
      </c>
      <c r="C11" s="16" t="s">
        <v>47</v>
      </c>
      <c r="D11" s="38" t="s">
        <v>48</v>
      </c>
      <c r="E11" s="15" t="s">
        <v>56</v>
      </c>
      <c r="F11" s="16" t="s">
        <v>75</v>
      </c>
      <c r="G11" s="42">
        <f t="shared" si="0"/>
        <v>718.8829999999999</v>
      </c>
      <c r="H11" s="29">
        <v>72.18</v>
      </c>
      <c r="I11" s="31">
        <v>60.639</v>
      </c>
      <c r="J11" s="31">
        <v>51.565</v>
      </c>
      <c r="K11" s="31">
        <v>62.51</v>
      </c>
      <c r="L11" s="43">
        <f t="shared" si="1"/>
        <v>246.894</v>
      </c>
      <c r="M11" s="33">
        <v>71.855</v>
      </c>
      <c r="N11" s="31">
        <v>56.381</v>
      </c>
      <c r="O11" s="31">
        <v>49.829</v>
      </c>
      <c r="P11" s="31">
        <v>61.662</v>
      </c>
      <c r="Q11" s="43">
        <f t="shared" si="2"/>
        <v>239.727</v>
      </c>
      <c r="R11" s="29">
        <v>67.464</v>
      </c>
      <c r="S11" s="31">
        <v>54.969</v>
      </c>
      <c r="T11" s="31">
        <v>48.979</v>
      </c>
      <c r="U11" s="31">
        <v>60.85</v>
      </c>
      <c r="V11" s="43">
        <f t="shared" si="3"/>
        <v>232.26199999999997</v>
      </c>
      <c r="W11" s="52"/>
    </row>
    <row r="12" spans="1:23" ht="15">
      <c r="A12" s="15">
        <v>8</v>
      </c>
      <c r="B12" s="15">
        <v>9</v>
      </c>
      <c r="C12" s="16" t="s">
        <v>36</v>
      </c>
      <c r="D12" s="38" t="s">
        <v>37</v>
      </c>
      <c r="E12" s="15" t="s">
        <v>57</v>
      </c>
      <c r="F12" s="16" t="s">
        <v>64</v>
      </c>
      <c r="G12" s="42">
        <f t="shared" si="0"/>
        <v>725.032</v>
      </c>
      <c r="H12" s="29">
        <v>68.564</v>
      </c>
      <c r="I12" s="31">
        <v>55.927</v>
      </c>
      <c r="J12" s="31">
        <v>53.633</v>
      </c>
      <c r="K12" s="31">
        <v>66.923</v>
      </c>
      <c r="L12" s="43">
        <f t="shared" si="1"/>
        <v>245.047</v>
      </c>
      <c r="M12" s="33">
        <v>67.087</v>
      </c>
      <c r="N12" s="31">
        <v>54.956</v>
      </c>
      <c r="O12" s="31">
        <v>53.728</v>
      </c>
      <c r="P12" s="31">
        <v>61.966</v>
      </c>
      <c r="Q12" s="43">
        <f t="shared" si="2"/>
        <v>237.73700000000002</v>
      </c>
      <c r="R12" s="29">
        <v>71.494</v>
      </c>
      <c r="S12" s="31">
        <v>59.668</v>
      </c>
      <c r="T12" s="31">
        <v>50.651</v>
      </c>
      <c r="U12" s="31">
        <v>60.435</v>
      </c>
      <c r="V12" s="43">
        <f t="shared" si="3"/>
        <v>242.24800000000002</v>
      </c>
      <c r="W12" s="52"/>
    </row>
    <row r="13" spans="1:23" ht="15">
      <c r="A13" s="15">
        <v>9</v>
      </c>
      <c r="B13" s="15">
        <v>16</v>
      </c>
      <c r="C13" s="16" t="s">
        <v>39</v>
      </c>
      <c r="D13" s="38" t="s">
        <v>37</v>
      </c>
      <c r="E13" s="15" t="s">
        <v>57</v>
      </c>
      <c r="F13" s="16" t="s">
        <v>64</v>
      </c>
      <c r="G13" s="42">
        <f t="shared" si="0"/>
        <v>728.972</v>
      </c>
      <c r="H13" s="29">
        <v>70.846</v>
      </c>
      <c r="I13" s="31">
        <v>57.423</v>
      </c>
      <c r="J13" s="31">
        <v>53.012</v>
      </c>
      <c r="K13" s="31">
        <v>66.408</v>
      </c>
      <c r="L13" s="43">
        <f t="shared" si="1"/>
        <v>247.68900000000002</v>
      </c>
      <c r="M13" s="33">
        <v>68.754</v>
      </c>
      <c r="N13" s="31">
        <v>57.074</v>
      </c>
      <c r="O13" s="31">
        <v>51.935</v>
      </c>
      <c r="P13" s="31">
        <v>63.434</v>
      </c>
      <c r="Q13" s="43">
        <f t="shared" si="2"/>
        <v>241.197</v>
      </c>
      <c r="R13" s="29">
        <v>70.081</v>
      </c>
      <c r="S13" s="31">
        <v>54.472</v>
      </c>
      <c r="T13" s="31">
        <v>51.376</v>
      </c>
      <c r="U13" s="31">
        <v>64.157</v>
      </c>
      <c r="V13" s="43">
        <f t="shared" si="3"/>
        <v>240.086</v>
      </c>
      <c r="W13" s="53"/>
    </row>
    <row r="14" spans="1:23" ht="15">
      <c r="A14" s="15">
        <v>10</v>
      </c>
      <c r="B14" s="15">
        <v>37</v>
      </c>
      <c r="C14" s="16" t="s">
        <v>88</v>
      </c>
      <c r="D14" s="38" t="s">
        <v>37</v>
      </c>
      <c r="E14" s="15" t="s">
        <v>57</v>
      </c>
      <c r="F14" s="16" t="s">
        <v>67</v>
      </c>
      <c r="G14" s="42">
        <f t="shared" si="0"/>
        <v>736.483</v>
      </c>
      <c r="H14" s="29">
        <v>70.361</v>
      </c>
      <c r="I14" s="31">
        <v>56.619</v>
      </c>
      <c r="J14" s="31">
        <v>53.384</v>
      </c>
      <c r="K14" s="31">
        <v>69.359</v>
      </c>
      <c r="L14" s="43">
        <f t="shared" si="1"/>
        <v>249.723</v>
      </c>
      <c r="M14" s="33">
        <v>72.059</v>
      </c>
      <c r="N14" s="31">
        <v>57.112</v>
      </c>
      <c r="O14" s="31">
        <v>53.39</v>
      </c>
      <c r="P14" s="31">
        <v>63.922</v>
      </c>
      <c r="Q14" s="43">
        <f t="shared" si="2"/>
        <v>246.48299999999998</v>
      </c>
      <c r="R14" s="29">
        <v>68.149</v>
      </c>
      <c r="S14" s="31">
        <v>55.952</v>
      </c>
      <c r="T14" s="31">
        <v>52.266</v>
      </c>
      <c r="U14" s="31">
        <v>63.91</v>
      </c>
      <c r="V14" s="43">
        <f t="shared" si="3"/>
        <v>240.277</v>
      </c>
      <c r="W14" s="52"/>
    </row>
    <row r="15" spans="1:23" ht="15">
      <c r="A15" s="15">
        <v>11</v>
      </c>
      <c r="B15" s="15">
        <v>24</v>
      </c>
      <c r="C15" s="16" t="s">
        <v>76</v>
      </c>
      <c r="D15" s="38" t="s">
        <v>33</v>
      </c>
      <c r="E15" s="15" t="s">
        <v>57</v>
      </c>
      <c r="F15" s="16" t="s">
        <v>64</v>
      </c>
      <c r="G15" s="42">
        <f t="shared" si="0"/>
        <v>737.6489999999999</v>
      </c>
      <c r="H15" s="29">
        <v>70.465</v>
      </c>
      <c r="I15" s="31">
        <v>58.901</v>
      </c>
      <c r="J15" s="31">
        <v>54.841</v>
      </c>
      <c r="K15" s="31">
        <v>66.591</v>
      </c>
      <c r="L15" s="43">
        <f t="shared" si="1"/>
        <v>250.798</v>
      </c>
      <c r="M15" s="33">
        <v>68.526</v>
      </c>
      <c r="N15" s="31">
        <v>57.303</v>
      </c>
      <c r="O15" s="31">
        <v>56.963</v>
      </c>
      <c r="P15" s="31">
        <v>63.488</v>
      </c>
      <c r="Q15" s="43">
        <f t="shared" si="2"/>
        <v>246.28</v>
      </c>
      <c r="R15" s="29">
        <v>66.329</v>
      </c>
      <c r="S15" s="31">
        <v>57.767</v>
      </c>
      <c r="T15" s="31">
        <v>53.032</v>
      </c>
      <c r="U15" s="31">
        <v>63.443</v>
      </c>
      <c r="V15" s="43">
        <f t="shared" si="3"/>
        <v>240.57099999999997</v>
      </c>
      <c r="W15" s="52"/>
    </row>
    <row r="16" spans="1:23" ht="15">
      <c r="A16" s="15">
        <v>12</v>
      </c>
      <c r="B16" s="15">
        <v>8</v>
      </c>
      <c r="C16" s="16" t="s">
        <v>44</v>
      </c>
      <c r="D16" s="38" t="s">
        <v>30</v>
      </c>
      <c r="E16" s="15" t="s">
        <v>57</v>
      </c>
      <c r="F16" s="16" t="s">
        <v>63</v>
      </c>
      <c r="G16" s="42">
        <f t="shared" si="0"/>
        <v>748.6410000000001</v>
      </c>
      <c r="H16" s="29">
        <v>72.2</v>
      </c>
      <c r="I16" s="31">
        <v>57.511</v>
      </c>
      <c r="J16" s="31">
        <v>57.833</v>
      </c>
      <c r="K16" s="31">
        <v>67.136</v>
      </c>
      <c r="L16" s="43">
        <f t="shared" si="1"/>
        <v>254.68</v>
      </c>
      <c r="M16" s="33">
        <v>69.128</v>
      </c>
      <c r="N16" s="31">
        <v>57.088</v>
      </c>
      <c r="O16" s="31">
        <v>56.083</v>
      </c>
      <c r="P16" s="31">
        <v>66.056</v>
      </c>
      <c r="Q16" s="43">
        <f t="shared" si="2"/>
        <v>248.35500000000002</v>
      </c>
      <c r="R16" s="29">
        <v>70.428</v>
      </c>
      <c r="S16" s="31">
        <v>59.636</v>
      </c>
      <c r="T16" s="31">
        <v>51.671</v>
      </c>
      <c r="U16" s="31">
        <v>63.871</v>
      </c>
      <c r="V16" s="43">
        <f t="shared" si="3"/>
        <v>245.606</v>
      </c>
      <c r="W16" s="52"/>
    </row>
    <row r="17" spans="1:23" ht="15">
      <c r="A17" s="15">
        <v>13</v>
      </c>
      <c r="B17" s="15">
        <v>6</v>
      </c>
      <c r="C17" s="16" t="s">
        <v>38</v>
      </c>
      <c r="D17" s="38" t="s">
        <v>37</v>
      </c>
      <c r="E17" s="15" t="s">
        <v>56</v>
      </c>
      <c r="F17" s="16" t="s">
        <v>49</v>
      </c>
      <c r="G17" s="42">
        <f t="shared" si="0"/>
        <v>754.47</v>
      </c>
      <c r="H17" s="29">
        <v>80.656</v>
      </c>
      <c r="I17" s="31">
        <v>57.166</v>
      </c>
      <c r="J17" s="31">
        <v>54.308</v>
      </c>
      <c r="K17" s="31">
        <v>65.833</v>
      </c>
      <c r="L17" s="43">
        <f t="shared" si="1"/>
        <v>257.96299999999997</v>
      </c>
      <c r="M17" s="33">
        <v>74.447</v>
      </c>
      <c r="N17" s="31">
        <v>57.934</v>
      </c>
      <c r="O17" s="31">
        <v>53.53</v>
      </c>
      <c r="P17" s="31">
        <v>65.961</v>
      </c>
      <c r="Q17" s="43">
        <f t="shared" si="2"/>
        <v>251.872</v>
      </c>
      <c r="R17" s="29">
        <v>72.933</v>
      </c>
      <c r="S17" s="31">
        <v>58.096</v>
      </c>
      <c r="T17" s="31">
        <v>51.397</v>
      </c>
      <c r="U17" s="31">
        <v>62.209</v>
      </c>
      <c r="V17" s="43">
        <f t="shared" si="3"/>
        <v>244.635</v>
      </c>
      <c r="W17" s="52"/>
    </row>
    <row r="18" spans="1:23" ht="15">
      <c r="A18" s="15">
        <v>14</v>
      </c>
      <c r="B18" s="15">
        <v>32</v>
      </c>
      <c r="C18" s="16" t="s">
        <v>77</v>
      </c>
      <c r="D18" s="38" t="s">
        <v>42</v>
      </c>
      <c r="E18" s="15" t="s">
        <v>57</v>
      </c>
      <c r="F18" s="16" t="s">
        <v>63</v>
      </c>
      <c r="G18" s="42">
        <f t="shared" si="0"/>
        <v>771.267</v>
      </c>
      <c r="H18" s="29">
        <v>75.591</v>
      </c>
      <c r="I18" s="31">
        <v>61.702</v>
      </c>
      <c r="J18" s="31">
        <v>57.938</v>
      </c>
      <c r="K18" s="31">
        <v>68.951</v>
      </c>
      <c r="L18" s="43">
        <f t="shared" si="1"/>
        <v>264.182</v>
      </c>
      <c r="M18" s="33">
        <v>72.474</v>
      </c>
      <c r="N18" s="31">
        <v>58.911</v>
      </c>
      <c r="O18" s="31">
        <v>55.302</v>
      </c>
      <c r="P18" s="31">
        <v>67.226</v>
      </c>
      <c r="Q18" s="43">
        <f t="shared" si="2"/>
        <v>253.91299999999998</v>
      </c>
      <c r="R18" s="29">
        <v>70.209</v>
      </c>
      <c r="S18" s="31">
        <v>60.503</v>
      </c>
      <c r="T18" s="31">
        <v>54.223</v>
      </c>
      <c r="U18" s="31">
        <v>68.237</v>
      </c>
      <c r="V18" s="43">
        <f t="shared" si="3"/>
        <v>253.172</v>
      </c>
      <c r="W18" s="52"/>
    </row>
    <row r="19" spans="1:23" ht="15">
      <c r="A19" s="15">
        <v>15</v>
      </c>
      <c r="B19" s="15">
        <v>36</v>
      </c>
      <c r="C19" s="16" t="s">
        <v>92</v>
      </c>
      <c r="D19" s="38" t="s">
        <v>42</v>
      </c>
      <c r="E19" s="15" t="s">
        <v>57</v>
      </c>
      <c r="F19" s="16" t="s">
        <v>63</v>
      </c>
      <c r="G19" s="42">
        <f t="shared" si="0"/>
        <v>785.204</v>
      </c>
      <c r="H19" s="29">
        <v>76.116</v>
      </c>
      <c r="I19" s="31">
        <v>61.629</v>
      </c>
      <c r="J19" s="31">
        <v>59.483</v>
      </c>
      <c r="K19" s="31">
        <v>70.582</v>
      </c>
      <c r="L19" s="43">
        <f t="shared" si="1"/>
        <v>267.81</v>
      </c>
      <c r="M19" s="33">
        <v>73.684</v>
      </c>
      <c r="N19" s="31">
        <v>63.798</v>
      </c>
      <c r="O19" s="31">
        <v>55.75</v>
      </c>
      <c r="P19" s="31">
        <v>68.133</v>
      </c>
      <c r="Q19" s="43">
        <f t="shared" si="2"/>
        <v>261.365</v>
      </c>
      <c r="R19" s="29">
        <v>70.376</v>
      </c>
      <c r="S19" s="31">
        <v>59.605</v>
      </c>
      <c r="T19" s="31">
        <v>56.837</v>
      </c>
      <c r="U19" s="31">
        <v>69.211</v>
      </c>
      <c r="V19" s="43">
        <f t="shared" si="3"/>
        <v>256.029</v>
      </c>
      <c r="W19" s="52"/>
    </row>
    <row r="20" spans="1:23" ht="15">
      <c r="A20" s="15">
        <v>16</v>
      </c>
      <c r="B20" s="15">
        <v>11</v>
      </c>
      <c r="C20" s="16" t="s">
        <v>34</v>
      </c>
      <c r="D20" s="38" t="s">
        <v>66</v>
      </c>
      <c r="E20" s="15" t="s">
        <v>57</v>
      </c>
      <c r="F20" s="16" t="s">
        <v>64</v>
      </c>
      <c r="G20" s="42">
        <f t="shared" si="0"/>
        <v>804.149</v>
      </c>
      <c r="H20" s="29">
        <v>76.171</v>
      </c>
      <c r="I20" s="31">
        <v>64.172</v>
      </c>
      <c r="J20" s="31">
        <v>62.731</v>
      </c>
      <c r="K20" s="31">
        <v>74.521</v>
      </c>
      <c r="L20" s="43">
        <f t="shared" si="1"/>
        <v>277.595</v>
      </c>
      <c r="M20" s="33">
        <v>73.952</v>
      </c>
      <c r="N20" s="31">
        <v>60.784</v>
      </c>
      <c r="O20" s="31">
        <v>56.864</v>
      </c>
      <c r="P20" s="31">
        <v>77.372</v>
      </c>
      <c r="Q20" s="43">
        <f t="shared" si="2"/>
        <v>268.972</v>
      </c>
      <c r="R20" s="29">
        <v>74.271</v>
      </c>
      <c r="S20" s="31">
        <v>59.588</v>
      </c>
      <c r="T20" s="31">
        <v>53.927</v>
      </c>
      <c r="U20" s="31">
        <v>69.796</v>
      </c>
      <c r="V20" s="43">
        <f t="shared" si="3"/>
        <v>257.582</v>
      </c>
      <c r="W20" s="52"/>
    </row>
    <row r="21" spans="1:23" ht="15">
      <c r="A21" s="15">
        <v>17</v>
      </c>
      <c r="B21" s="15">
        <v>7</v>
      </c>
      <c r="C21" s="16" t="s">
        <v>40</v>
      </c>
      <c r="D21" s="38" t="s">
        <v>37</v>
      </c>
      <c r="E21" s="15" t="s">
        <v>57</v>
      </c>
      <c r="F21" s="16" t="s">
        <v>64</v>
      </c>
      <c r="G21" s="42">
        <f t="shared" si="0"/>
        <v>811.249</v>
      </c>
      <c r="H21" s="39">
        <v>76.863</v>
      </c>
      <c r="I21" s="40">
        <v>62.975</v>
      </c>
      <c r="J21" s="40">
        <v>58.727</v>
      </c>
      <c r="K21" s="40">
        <v>69.134</v>
      </c>
      <c r="L21" s="43">
        <f t="shared" si="1"/>
        <v>267.699</v>
      </c>
      <c r="M21" s="41">
        <v>79.147</v>
      </c>
      <c r="N21" s="40">
        <v>60.455</v>
      </c>
      <c r="O21" s="40">
        <v>59.441</v>
      </c>
      <c r="P21" s="40">
        <v>65.949</v>
      </c>
      <c r="Q21" s="43">
        <f t="shared" si="2"/>
        <v>264.992</v>
      </c>
      <c r="R21" s="29">
        <v>81.787</v>
      </c>
      <c r="S21" s="31">
        <v>59.146</v>
      </c>
      <c r="T21" s="31">
        <v>61.002</v>
      </c>
      <c r="U21" s="31">
        <v>76.623</v>
      </c>
      <c r="V21" s="43">
        <f t="shared" si="3"/>
        <v>278.558</v>
      </c>
      <c r="W21" s="52"/>
    </row>
    <row r="22" spans="1:23" ht="15">
      <c r="A22" s="15">
        <v>18</v>
      </c>
      <c r="B22" s="15">
        <v>27</v>
      </c>
      <c r="C22" s="16" t="s">
        <v>85</v>
      </c>
      <c r="D22" s="38" t="s">
        <v>48</v>
      </c>
      <c r="E22" s="15" t="s">
        <v>56</v>
      </c>
      <c r="F22" s="16" t="s">
        <v>86</v>
      </c>
      <c r="G22" s="42">
        <f t="shared" si="0"/>
        <v>824.1479999999999</v>
      </c>
      <c r="H22" s="29">
        <v>77.299</v>
      </c>
      <c r="I22" s="31">
        <v>66.272</v>
      </c>
      <c r="J22" s="31">
        <v>76.5</v>
      </c>
      <c r="K22" s="31">
        <v>72.967</v>
      </c>
      <c r="L22" s="43">
        <f t="shared" si="1"/>
        <v>293.038</v>
      </c>
      <c r="M22" s="33">
        <v>68.378</v>
      </c>
      <c r="N22" s="31">
        <v>59.514</v>
      </c>
      <c r="O22" s="31">
        <v>61.718</v>
      </c>
      <c r="P22" s="31">
        <v>71.373</v>
      </c>
      <c r="Q22" s="43">
        <f t="shared" si="2"/>
        <v>260.983</v>
      </c>
      <c r="R22" s="29">
        <v>78.135</v>
      </c>
      <c r="S22" s="31">
        <v>59.743</v>
      </c>
      <c r="T22" s="31">
        <v>62.407</v>
      </c>
      <c r="U22" s="31">
        <v>69.842</v>
      </c>
      <c r="V22" s="43">
        <f t="shared" si="3"/>
        <v>270.127</v>
      </c>
      <c r="W22" s="52"/>
    </row>
    <row r="23" spans="1:23" ht="15">
      <c r="A23" s="15">
        <v>19</v>
      </c>
      <c r="B23" s="15">
        <v>31</v>
      </c>
      <c r="C23" s="16" t="s">
        <v>78</v>
      </c>
      <c r="D23" s="38" t="s">
        <v>48</v>
      </c>
      <c r="E23" s="15" t="s">
        <v>56</v>
      </c>
      <c r="F23" s="16" t="s">
        <v>86</v>
      </c>
      <c r="G23" s="42">
        <f t="shared" si="0"/>
        <v>837.5169999999999</v>
      </c>
      <c r="H23" s="29">
        <v>76.682</v>
      </c>
      <c r="I23" s="31">
        <v>65.103</v>
      </c>
      <c r="J23" s="31">
        <v>66.353</v>
      </c>
      <c r="K23" s="31">
        <v>80.585</v>
      </c>
      <c r="L23" s="43">
        <f t="shared" si="1"/>
        <v>288.72299999999996</v>
      </c>
      <c r="M23" s="33">
        <v>75.857</v>
      </c>
      <c r="N23" s="31">
        <v>61.042</v>
      </c>
      <c r="O23" s="31">
        <v>75.375</v>
      </c>
      <c r="P23" s="31">
        <v>73.261</v>
      </c>
      <c r="Q23" s="43">
        <f t="shared" si="2"/>
        <v>285.53499999999997</v>
      </c>
      <c r="R23" s="29">
        <v>74.516</v>
      </c>
      <c r="S23" s="31">
        <v>59.912</v>
      </c>
      <c r="T23" s="31">
        <v>56.107</v>
      </c>
      <c r="U23" s="31">
        <v>72.724</v>
      </c>
      <c r="V23" s="43">
        <f t="shared" si="3"/>
        <v>263.259</v>
      </c>
      <c r="W23" s="52"/>
    </row>
    <row r="24" spans="1:23" ht="15">
      <c r="A24" s="64">
        <v>20</v>
      </c>
      <c r="B24" s="64">
        <v>29</v>
      </c>
      <c r="C24" s="65" t="s">
        <v>82</v>
      </c>
      <c r="D24" s="66" t="s">
        <v>48</v>
      </c>
      <c r="E24" s="64" t="s">
        <v>20</v>
      </c>
      <c r="F24" s="65" t="s">
        <v>49</v>
      </c>
      <c r="G24" s="67">
        <f t="shared" si="0"/>
        <v>1035.636</v>
      </c>
      <c r="H24" s="68">
        <v>106.76</v>
      </c>
      <c r="I24" s="69">
        <v>81.367</v>
      </c>
      <c r="J24" s="69">
        <v>87.788</v>
      </c>
      <c r="K24" s="69">
        <v>98.279</v>
      </c>
      <c r="L24" s="70">
        <f t="shared" si="1"/>
        <v>374.194</v>
      </c>
      <c r="M24" s="71">
        <v>90.52</v>
      </c>
      <c r="N24" s="69">
        <v>76.974</v>
      </c>
      <c r="O24" s="69">
        <v>78.971</v>
      </c>
      <c r="P24" s="69">
        <v>93.339</v>
      </c>
      <c r="Q24" s="70">
        <f t="shared" si="2"/>
        <v>339.804</v>
      </c>
      <c r="R24" s="68">
        <v>85.034</v>
      </c>
      <c r="S24" s="69">
        <v>72.515</v>
      </c>
      <c r="T24" s="69">
        <v>74.588</v>
      </c>
      <c r="U24" s="69">
        <v>89.501</v>
      </c>
      <c r="V24" s="70">
        <f t="shared" si="3"/>
        <v>321.63800000000003</v>
      </c>
      <c r="W24" s="72"/>
    </row>
    <row r="25" spans="1:17" ht="15">
      <c r="A25" s="17"/>
      <c r="B25" s="17"/>
      <c r="C25" s="18"/>
      <c r="D25" s="19"/>
      <c r="E25" s="17"/>
      <c r="F25" s="20"/>
      <c r="H25" s="18"/>
      <c r="I25" s="20"/>
      <c r="J25" s="20"/>
      <c r="K25" s="20"/>
      <c r="L25" s="18"/>
      <c r="M25" s="18"/>
      <c r="N25" s="18"/>
      <c r="O25" s="18"/>
      <c r="P25" s="18"/>
      <c r="Q25" s="18"/>
    </row>
    <row r="26" spans="1:17" ht="15">
      <c r="A26" s="17"/>
      <c r="B26" s="17"/>
      <c r="C26" s="18"/>
      <c r="D26" s="19"/>
      <c r="E26" s="17"/>
      <c r="F26" s="20"/>
      <c r="H26" s="18"/>
      <c r="I26" s="20"/>
      <c r="J26" s="20"/>
      <c r="K26" s="20"/>
      <c r="L26" s="18"/>
      <c r="M26" s="18"/>
      <c r="N26" s="18"/>
      <c r="O26" s="18"/>
      <c r="P26" s="18"/>
      <c r="Q26" s="18"/>
    </row>
    <row r="27" spans="1:17" ht="15">
      <c r="A27" s="17"/>
      <c r="B27" s="17"/>
      <c r="C27" s="18"/>
      <c r="D27" s="19"/>
      <c r="E27" s="17"/>
      <c r="F27" s="20"/>
      <c r="H27" s="18"/>
      <c r="I27" s="20"/>
      <c r="J27" s="20"/>
      <c r="K27" s="20"/>
      <c r="L27" s="18"/>
      <c r="M27" s="18"/>
      <c r="N27" s="18"/>
      <c r="O27" s="18"/>
      <c r="P27" s="18"/>
      <c r="Q27" s="18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2</v>
      </c>
      <c r="C5" s="16" t="s">
        <v>59</v>
      </c>
      <c r="D5" s="38" t="s">
        <v>37</v>
      </c>
      <c r="E5" s="15" t="s">
        <v>56</v>
      </c>
      <c r="F5" s="16" t="s">
        <v>60</v>
      </c>
      <c r="G5" s="42">
        <f aca="true" t="shared" si="0" ref="G5:G33">SUM(L5,Q5,V5)+W5</f>
        <v>676.014</v>
      </c>
      <c r="H5" s="29">
        <v>53.319</v>
      </c>
      <c r="I5" s="31">
        <v>65.19</v>
      </c>
      <c r="J5" s="31">
        <v>58.623</v>
      </c>
      <c r="K5" s="31">
        <v>52.656</v>
      </c>
      <c r="L5" s="43">
        <f aca="true" t="shared" si="1" ref="L5:L33">SUM(H5:K5)</f>
        <v>229.788</v>
      </c>
      <c r="M5" s="33">
        <v>51.072</v>
      </c>
      <c r="N5" s="31">
        <v>62.99</v>
      </c>
      <c r="O5" s="31">
        <v>58.505</v>
      </c>
      <c r="P5" s="31">
        <v>50.672</v>
      </c>
      <c r="Q5" s="43">
        <f aca="true" t="shared" si="2" ref="Q5:Q33">SUM(M5:P5)</f>
        <v>223.239</v>
      </c>
      <c r="R5" s="29">
        <v>50.709</v>
      </c>
      <c r="S5" s="31">
        <v>62.103</v>
      </c>
      <c r="T5" s="31">
        <v>60.183</v>
      </c>
      <c r="U5" s="31">
        <v>49.992</v>
      </c>
      <c r="V5" s="43">
        <f aca="true" t="shared" si="3" ref="V5:V33">SUM(R5:U5)</f>
        <v>222.987</v>
      </c>
      <c r="W5" s="52"/>
    </row>
    <row r="6" spans="1:23" ht="15">
      <c r="A6" s="15">
        <v>2</v>
      </c>
      <c r="B6" s="15">
        <v>18</v>
      </c>
      <c r="C6" s="16" t="s">
        <v>29</v>
      </c>
      <c r="D6" s="38" t="s">
        <v>30</v>
      </c>
      <c r="E6" s="15" t="s">
        <v>56</v>
      </c>
      <c r="F6" s="16" t="s">
        <v>62</v>
      </c>
      <c r="G6" s="42">
        <f t="shared" si="0"/>
        <v>683.1089999999999</v>
      </c>
      <c r="H6" s="29">
        <v>53.994</v>
      </c>
      <c r="I6" s="31">
        <v>65.083</v>
      </c>
      <c r="J6" s="31">
        <v>59.467</v>
      </c>
      <c r="K6" s="31">
        <v>53.083</v>
      </c>
      <c r="L6" s="43">
        <f t="shared" si="1"/>
        <v>231.62699999999998</v>
      </c>
      <c r="M6" s="33">
        <v>52.447</v>
      </c>
      <c r="N6" s="31">
        <v>63.532</v>
      </c>
      <c r="O6" s="31">
        <v>60.488</v>
      </c>
      <c r="P6" s="31">
        <v>52.852</v>
      </c>
      <c r="Q6" s="43">
        <f t="shared" si="2"/>
        <v>229.319</v>
      </c>
      <c r="R6" s="29">
        <v>51.677</v>
      </c>
      <c r="S6" s="31">
        <v>62.43</v>
      </c>
      <c r="T6" s="31">
        <v>57.551</v>
      </c>
      <c r="U6" s="31">
        <v>50.505</v>
      </c>
      <c r="V6" s="43">
        <f t="shared" si="3"/>
        <v>222.163</v>
      </c>
      <c r="W6" s="52"/>
    </row>
    <row r="7" spans="1:23" ht="15">
      <c r="A7" s="15">
        <v>3</v>
      </c>
      <c r="B7" s="15">
        <v>14</v>
      </c>
      <c r="C7" s="16" t="s">
        <v>43</v>
      </c>
      <c r="D7" s="38" t="s">
        <v>42</v>
      </c>
      <c r="E7" s="15" t="s">
        <v>56</v>
      </c>
      <c r="F7" s="16" t="s">
        <v>60</v>
      </c>
      <c r="G7" s="42">
        <f t="shared" si="0"/>
        <v>685.2090000000001</v>
      </c>
      <c r="H7" s="29">
        <v>53.027</v>
      </c>
      <c r="I7" s="31">
        <v>67.468</v>
      </c>
      <c r="J7" s="31">
        <v>58.95</v>
      </c>
      <c r="K7" s="31">
        <v>52.992</v>
      </c>
      <c r="L7" s="43">
        <f t="shared" si="1"/>
        <v>232.43699999999998</v>
      </c>
      <c r="M7" s="33">
        <v>52.242</v>
      </c>
      <c r="N7" s="31">
        <v>65.301</v>
      </c>
      <c r="O7" s="31">
        <v>57.877</v>
      </c>
      <c r="P7" s="31">
        <v>50.656</v>
      </c>
      <c r="Q7" s="43">
        <f t="shared" si="2"/>
        <v>226.07600000000002</v>
      </c>
      <c r="R7" s="29">
        <v>51.165</v>
      </c>
      <c r="S7" s="31">
        <v>63.811</v>
      </c>
      <c r="T7" s="31">
        <v>59.994</v>
      </c>
      <c r="U7" s="31">
        <v>51.726</v>
      </c>
      <c r="V7" s="43">
        <f t="shared" si="3"/>
        <v>226.696</v>
      </c>
      <c r="W7" s="52"/>
    </row>
    <row r="8" spans="1:23" ht="15">
      <c r="A8" s="15">
        <v>4</v>
      </c>
      <c r="B8" s="15">
        <v>23</v>
      </c>
      <c r="C8" s="16" t="s">
        <v>52</v>
      </c>
      <c r="D8" s="38" t="s">
        <v>37</v>
      </c>
      <c r="E8" s="15" t="s">
        <v>56</v>
      </c>
      <c r="F8" s="16" t="s">
        <v>69</v>
      </c>
      <c r="G8" s="42">
        <f t="shared" si="0"/>
        <v>695.399</v>
      </c>
      <c r="H8" s="29">
        <v>58.285</v>
      </c>
      <c r="I8" s="31">
        <v>68.092</v>
      </c>
      <c r="J8" s="31">
        <v>59.236</v>
      </c>
      <c r="K8" s="31">
        <v>53.771</v>
      </c>
      <c r="L8" s="43">
        <f t="shared" si="1"/>
        <v>239.38400000000001</v>
      </c>
      <c r="M8" s="33">
        <v>51.729</v>
      </c>
      <c r="N8" s="31">
        <v>64.464</v>
      </c>
      <c r="O8" s="31">
        <v>59.894</v>
      </c>
      <c r="P8" s="31">
        <v>52.334</v>
      </c>
      <c r="Q8" s="43">
        <f t="shared" si="2"/>
        <v>228.421</v>
      </c>
      <c r="R8" s="29">
        <v>50.679</v>
      </c>
      <c r="S8" s="31">
        <v>66.467</v>
      </c>
      <c r="T8" s="31">
        <v>58.24</v>
      </c>
      <c r="U8" s="31">
        <v>52.208</v>
      </c>
      <c r="V8" s="43">
        <f t="shared" si="3"/>
        <v>227.594</v>
      </c>
      <c r="W8" s="52"/>
    </row>
    <row r="9" spans="1:23" ht="15">
      <c r="A9" s="15">
        <v>5</v>
      </c>
      <c r="B9" s="15">
        <v>13</v>
      </c>
      <c r="C9" s="16" t="s">
        <v>41</v>
      </c>
      <c r="D9" s="38" t="s">
        <v>42</v>
      </c>
      <c r="E9" s="15" t="s">
        <v>56</v>
      </c>
      <c r="F9" s="16" t="s">
        <v>105</v>
      </c>
      <c r="G9" s="42">
        <f t="shared" si="0"/>
        <v>707.336</v>
      </c>
      <c r="H9" s="29">
        <v>54.61</v>
      </c>
      <c r="I9" s="31">
        <v>66.48</v>
      </c>
      <c r="J9" s="31">
        <v>60.24</v>
      </c>
      <c r="K9" s="31">
        <v>55.25</v>
      </c>
      <c r="L9" s="43">
        <f t="shared" si="1"/>
        <v>236.58</v>
      </c>
      <c r="M9" s="33">
        <v>52.749</v>
      </c>
      <c r="N9" s="31">
        <v>67.794</v>
      </c>
      <c r="O9" s="31">
        <v>59.906</v>
      </c>
      <c r="P9" s="31">
        <v>53.724</v>
      </c>
      <c r="Q9" s="43">
        <f t="shared" si="2"/>
        <v>234.173</v>
      </c>
      <c r="R9" s="29">
        <v>52.072</v>
      </c>
      <c r="S9" s="31">
        <v>74.036</v>
      </c>
      <c r="T9" s="31">
        <v>58.509</v>
      </c>
      <c r="U9" s="31">
        <v>51.966</v>
      </c>
      <c r="V9" s="43">
        <f t="shared" si="3"/>
        <v>236.58300000000003</v>
      </c>
      <c r="W9" s="53"/>
    </row>
    <row r="10" spans="1:23" ht="15">
      <c r="A10" s="15">
        <v>6</v>
      </c>
      <c r="B10" s="15">
        <v>28</v>
      </c>
      <c r="C10" s="16" t="s">
        <v>47</v>
      </c>
      <c r="D10" s="38" t="s">
        <v>48</v>
      </c>
      <c r="E10" s="15" t="s">
        <v>56</v>
      </c>
      <c r="F10" s="16" t="s">
        <v>60</v>
      </c>
      <c r="G10" s="42">
        <f t="shared" si="0"/>
        <v>711.357</v>
      </c>
      <c r="H10" s="29">
        <v>56.88</v>
      </c>
      <c r="I10" s="31">
        <v>67.811</v>
      </c>
      <c r="J10" s="31">
        <v>62.897</v>
      </c>
      <c r="K10" s="31">
        <v>53.934</v>
      </c>
      <c r="L10" s="43">
        <f t="shared" si="1"/>
        <v>241.522</v>
      </c>
      <c r="M10" s="33">
        <v>59.063</v>
      </c>
      <c r="N10" s="31">
        <v>66.413</v>
      </c>
      <c r="O10" s="31">
        <v>60.246</v>
      </c>
      <c r="P10" s="31">
        <v>53.809</v>
      </c>
      <c r="Q10" s="43">
        <f t="shared" si="2"/>
        <v>239.531</v>
      </c>
      <c r="R10" s="33">
        <v>53.25</v>
      </c>
      <c r="S10" s="31">
        <v>64.142</v>
      </c>
      <c r="T10" s="31">
        <v>59.402</v>
      </c>
      <c r="U10" s="31">
        <v>53.51</v>
      </c>
      <c r="V10" s="43">
        <f t="shared" si="3"/>
        <v>230.30399999999997</v>
      </c>
      <c r="W10" s="52"/>
    </row>
    <row r="11" spans="1:23" ht="15">
      <c r="A11" s="15">
        <v>7</v>
      </c>
      <c r="B11" s="15">
        <v>4</v>
      </c>
      <c r="C11" s="16" t="s">
        <v>32</v>
      </c>
      <c r="D11" s="38" t="s">
        <v>33</v>
      </c>
      <c r="E11" s="15" t="s">
        <v>57</v>
      </c>
      <c r="F11" s="16" t="s">
        <v>63</v>
      </c>
      <c r="G11" s="42">
        <f t="shared" si="0"/>
        <v>720.409</v>
      </c>
      <c r="H11" s="29">
        <v>57.654</v>
      </c>
      <c r="I11" s="31">
        <v>67.861</v>
      </c>
      <c r="J11" s="31">
        <v>63.702</v>
      </c>
      <c r="K11" s="31">
        <v>57.13</v>
      </c>
      <c r="L11" s="43">
        <f t="shared" si="1"/>
        <v>246.347</v>
      </c>
      <c r="M11" s="33">
        <v>54.655</v>
      </c>
      <c r="N11" s="31">
        <v>66.705</v>
      </c>
      <c r="O11" s="31">
        <v>61.448</v>
      </c>
      <c r="P11" s="31">
        <v>56.414</v>
      </c>
      <c r="Q11" s="43">
        <f t="shared" si="2"/>
        <v>239.22199999999998</v>
      </c>
      <c r="R11" s="29">
        <v>55.14</v>
      </c>
      <c r="S11" s="31">
        <v>66.29</v>
      </c>
      <c r="T11" s="31">
        <v>59.81</v>
      </c>
      <c r="U11" s="31">
        <v>53.6</v>
      </c>
      <c r="V11" s="43">
        <f t="shared" si="3"/>
        <v>234.84</v>
      </c>
      <c r="W11" s="52"/>
    </row>
    <row r="12" spans="1:23" ht="15">
      <c r="A12" s="15">
        <v>8</v>
      </c>
      <c r="B12" s="15">
        <v>38</v>
      </c>
      <c r="C12" s="16" t="s">
        <v>107</v>
      </c>
      <c r="D12" s="38" t="s">
        <v>108</v>
      </c>
      <c r="E12" s="15" t="s">
        <v>56</v>
      </c>
      <c r="F12" s="16" t="s">
        <v>49</v>
      </c>
      <c r="G12" s="42">
        <f t="shared" si="0"/>
        <v>722.731</v>
      </c>
      <c r="H12" s="29">
        <v>56.291</v>
      </c>
      <c r="I12" s="31">
        <v>73.944</v>
      </c>
      <c r="J12" s="31">
        <v>62.022</v>
      </c>
      <c r="K12" s="31">
        <v>53.515</v>
      </c>
      <c r="L12" s="43">
        <f t="shared" si="1"/>
        <v>245.772</v>
      </c>
      <c r="M12" s="33">
        <v>57.124</v>
      </c>
      <c r="N12" s="31">
        <v>68.761</v>
      </c>
      <c r="O12" s="31">
        <v>61.715</v>
      </c>
      <c r="P12" s="31">
        <v>52.945</v>
      </c>
      <c r="Q12" s="43">
        <f t="shared" si="2"/>
        <v>240.545</v>
      </c>
      <c r="R12" s="29">
        <v>55.212</v>
      </c>
      <c r="S12" s="31">
        <v>67.201</v>
      </c>
      <c r="T12" s="31">
        <v>61.294</v>
      </c>
      <c r="U12" s="31">
        <v>52.707</v>
      </c>
      <c r="V12" s="43">
        <f t="shared" si="3"/>
        <v>236.414</v>
      </c>
      <c r="W12" s="52"/>
    </row>
    <row r="13" spans="1:23" ht="15">
      <c r="A13" s="15">
        <v>9</v>
      </c>
      <c r="B13" s="15">
        <v>12</v>
      </c>
      <c r="C13" s="16" t="s">
        <v>68</v>
      </c>
      <c r="D13" s="38" t="s">
        <v>42</v>
      </c>
      <c r="E13" s="15" t="s">
        <v>56</v>
      </c>
      <c r="F13" s="16" t="s">
        <v>49</v>
      </c>
      <c r="G13" s="42">
        <f t="shared" si="0"/>
        <v>733.845</v>
      </c>
      <c r="H13" s="29">
        <v>56.699</v>
      </c>
      <c r="I13" s="31">
        <v>73.703</v>
      </c>
      <c r="J13" s="31">
        <v>63.026</v>
      </c>
      <c r="K13" s="31">
        <v>58.401</v>
      </c>
      <c r="L13" s="43">
        <f t="shared" si="1"/>
        <v>251.829</v>
      </c>
      <c r="M13" s="33">
        <v>57.975</v>
      </c>
      <c r="N13" s="31">
        <v>67.789</v>
      </c>
      <c r="O13" s="31">
        <v>63.15</v>
      </c>
      <c r="P13" s="31">
        <v>56.058</v>
      </c>
      <c r="Q13" s="43">
        <f t="shared" si="2"/>
        <v>244.972</v>
      </c>
      <c r="R13" s="29">
        <v>54.389</v>
      </c>
      <c r="S13" s="31">
        <v>65.411</v>
      </c>
      <c r="T13" s="31">
        <v>63.775</v>
      </c>
      <c r="U13" s="31">
        <v>53.469</v>
      </c>
      <c r="V13" s="43">
        <f t="shared" si="3"/>
        <v>237.044</v>
      </c>
      <c r="W13" s="52"/>
    </row>
    <row r="14" spans="1:23" ht="15">
      <c r="A14" s="15">
        <v>10</v>
      </c>
      <c r="B14" s="15">
        <v>16</v>
      </c>
      <c r="C14" s="16" t="s">
        <v>39</v>
      </c>
      <c r="D14" s="38" t="s">
        <v>37</v>
      </c>
      <c r="E14" s="15" t="s">
        <v>57</v>
      </c>
      <c r="F14" s="16" t="s">
        <v>64</v>
      </c>
      <c r="G14" s="42">
        <f t="shared" si="0"/>
        <v>745.346</v>
      </c>
      <c r="H14" s="29">
        <v>60.701</v>
      </c>
      <c r="I14" s="31">
        <v>70.862</v>
      </c>
      <c r="J14" s="31">
        <v>64.569</v>
      </c>
      <c r="K14" s="31">
        <v>54.856</v>
      </c>
      <c r="L14" s="43">
        <f t="shared" si="1"/>
        <v>250.988</v>
      </c>
      <c r="M14" s="33">
        <v>57.928</v>
      </c>
      <c r="N14" s="31">
        <v>71.461</v>
      </c>
      <c r="O14" s="31">
        <v>64.634</v>
      </c>
      <c r="P14" s="31">
        <v>56.441</v>
      </c>
      <c r="Q14" s="43">
        <f t="shared" si="2"/>
        <v>250.46400000000003</v>
      </c>
      <c r="R14" s="29">
        <v>56.278</v>
      </c>
      <c r="S14" s="31">
        <v>69.696</v>
      </c>
      <c r="T14" s="31">
        <v>62.451</v>
      </c>
      <c r="U14" s="31">
        <v>55.469</v>
      </c>
      <c r="V14" s="43">
        <f t="shared" si="3"/>
        <v>243.89399999999998</v>
      </c>
      <c r="W14" s="52"/>
    </row>
    <row r="15" spans="1:23" ht="15">
      <c r="A15" s="15">
        <v>11</v>
      </c>
      <c r="B15" s="15">
        <v>45</v>
      </c>
      <c r="C15" s="16" t="s">
        <v>119</v>
      </c>
      <c r="D15" s="38" t="s">
        <v>30</v>
      </c>
      <c r="E15" s="15" t="s">
        <v>56</v>
      </c>
      <c r="F15" s="16" t="s">
        <v>120</v>
      </c>
      <c r="G15" s="42">
        <f t="shared" si="0"/>
        <v>749.052</v>
      </c>
      <c r="H15" s="29">
        <v>58.746</v>
      </c>
      <c r="I15" s="31">
        <v>69.783</v>
      </c>
      <c r="J15" s="31">
        <v>64.579</v>
      </c>
      <c r="K15" s="31">
        <v>56.716</v>
      </c>
      <c r="L15" s="43">
        <f t="shared" si="1"/>
        <v>249.824</v>
      </c>
      <c r="M15" s="33">
        <v>54.689</v>
      </c>
      <c r="N15" s="31">
        <v>70.599</v>
      </c>
      <c r="O15" s="31">
        <v>68.51</v>
      </c>
      <c r="P15" s="31">
        <v>55.826</v>
      </c>
      <c r="Q15" s="43">
        <f t="shared" si="2"/>
        <v>249.624</v>
      </c>
      <c r="R15" s="29">
        <v>54.67</v>
      </c>
      <c r="S15" s="31">
        <v>74.129</v>
      </c>
      <c r="T15" s="31">
        <v>66.352</v>
      </c>
      <c r="U15" s="31">
        <v>54.453</v>
      </c>
      <c r="V15" s="43">
        <f t="shared" si="3"/>
        <v>249.604</v>
      </c>
      <c r="W15" s="52"/>
    </row>
    <row r="16" spans="1:23" ht="15">
      <c r="A16" s="15">
        <v>12</v>
      </c>
      <c r="B16" s="15">
        <v>5</v>
      </c>
      <c r="C16" s="16" t="s">
        <v>46</v>
      </c>
      <c r="D16" s="38" t="s">
        <v>42</v>
      </c>
      <c r="E16" s="15" t="s">
        <v>57</v>
      </c>
      <c r="F16" s="16" t="s">
        <v>63</v>
      </c>
      <c r="G16" s="42">
        <f t="shared" si="0"/>
        <v>755.884</v>
      </c>
      <c r="H16" s="29">
        <v>58.908</v>
      </c>
      <c r="I16" s="31">
        <v>73.17</v>
      </c>
      <c r="J16" s="31">
        <v>64.89</v>
      </c>
      <c r="K16" s="31">
        <v>61.508</v>
      </c>
      <c r="L16" s="43">
        <f t="shared" si="1"/>
        <v>258.476</v>
      </c>
      <c r="M16" s="33">
        <v>56.775</v>
      </c>
      <c r="N16" s="31">
        <v>72.722</v>
      </c>
      <c r="O16" s="31">
        <v>62.849</v>
      </c>
      <c r="P16" s="31">
        <v>54.913</v>
      </c>
      <c r="Q16" s="43">
        <f t="shared" si="2"/>
        <v>247.25899999999996</v>
      </c>
      <c r="R16" s="29">
        <v>59.775</v>
      </c>
      <c r="S16" s="31">
        <v>72.611</v>
      </c>
      <c r="T16" s="31">
        <v>62.644</v>
      </c>
      <c r="U16" s="31">
        <v>55.119</v>
      </c>
      <c r="V16" s="43">
        <f t="shared" si="3"/>
        <v>250.149</v>
      </c>
      <c r="W16" s="52"/>
    </row>
    <row r="17" spans="1:23" ht="15">
      <c r="A17" s="15">
        <v>13</v>
      </c>
      <c r="B17" s="15">
        <v>8</v>
      </c>
      <c r="C17" s="16" t="s">
        <v>44</v>
      </c>
      <c r="D17" s="38" t="s">
        <v>30</v>
      </c>
      <c r="E17" s="15" t="s">
        <v>57</v>
      </c>
      <c r="F17" s="16" t="s">
        <v>63</v>
      </c>
      <c r="G17" s="42">
        <f t="shared" si="0"/>
        <v>761.654</v>
      </c>
      <c r="H17" s="29">
        <v>65.426</v>
      </c>
      <c r="I17" s="31">
        <v>72.684</v>
      </c>
      <c r="J17" s="31">
        <v>66.33</v>
      </c>
      <c r="K17" s="31">
        <v>56.926</v>
      </c>
      <c r="L17" s="43">
        <f t="shared" si="1"/>
        <v>261.366</v>
      </c>
      <c r="M17" s="33">
        <v>59.413</v>
      </c>
      <c r="N17" s="31">
        <v>71.105</v>
      </c>
      <c r="O17" s="31">
        <v>65.687</v>
      </c>
      <c r="P17" s="31">
        <v>55.524</v>
      </c>
      <c r="Q17" s="43">
        <f t="shared" si="2"/>
        <v>251.72899999999998</v>
      </c>
      <c r="R17" s="29">
        <v>58.09</v>
      </c>
      <c r="S17" s="31">
        <v>70.005</v>
      </c>
      <c r="T17" s="31">
        <v>65.765</v>
      </c>
      <c r="U17" s="31">
        <v>54.699</v>
      </c>
      <c r="V17" s="43">
        <f t="shared" si="3"/>
        <v>248.55900000000003</v>
      </c>
      <c r="W17" s="52"/>
    </row>
    <row r="18" spans="1:23" ht="15">
      <c r="A18" s="15">
        <v>14</v>
      </c>
      <c r="B18" s="15">
        <v>6</v>
      </c>
      <c r="C18" s="16" t="s">
        <v>38</v>
      </c>
      <c r="D18" s="38" t="s">
        <v>37</v>
      </c>
      <c r="E18" s="15" t="s">
        <v>56</v>
      </c>
      <c r="F18" s="16" t="s">
        <v>49</v>
      </c>
      <c r="G18" s="42">
        <f t="shared" si="0"/>
        <v>769.4490000000001</v>
      </c>
      <c r="H18" s="29">
        <v>60.229</v>
      </c>
      <c r="I18" s="31">
        <v>72.018</v>
      </c>
      <c r="J18" s="31">
        <v>69.507</v>
      </c>
      <c r="K18" s="31">
        <v>66.194</v>
      </c>
      <c r="L18" s="43">
        <f t="shared" si="1"/>
        <v>267.94800000000004</v>
      </c>
      <c r="M18" s="33">
        <v>57.952</v>
      </c>
      <c r="N18" s="31">
        <v>69.158</v>
      </c>
      <c r="O18" s="31">
        <v>69.856</v>
      </c>
      <c r="P18" s="31">
        <v>56.228</v>
      </c>
      <c r="Q18" s="43">
        <f t="shared" si="2"/>
        <v>253.19400000000002</v>
      </c>
      <c r="R18" s="29">
        <v>56.295</v>
      </c>
      <c r="S18" s="31">
        <v>68.722</v>
      </c>
      <c r="T18" s="31">
        <v>65.831</v>
      </c>
      <c r="U18" s="31">
        <v>57.459</v>
      </c>
      <c r="V18" s="43">
        <f t="shared" si="3"/>
        <v>248.30700000000002</v>
      </c>
      <c r="W18" s="52"/>
    </row>
    <row r="19" spans="1:23" ht="15">
      <c r="A19" s="15">
        <v>15</v>
      </c>
      <c r="B19" s="15">
        <v>46</v>
      </c>
      <c r="C19" s="16" t="s">
        <v>121</v>
      </c>
      <c r="D19" s="38" t="s">
        <v>30</v>
      </c>
      <c r="E19" s="15" t="s">
        <v>56</v>
      </c>
      <c r="F19" s="16" t="s">
        <v>49</v>
      </c>
      <c r="G19" s="42">
        <f t="shared" si="0"/>
        <v>770.859</v>
      </c>
      <c r="H19" s="29">
        <v>59.939</v>
      </c>
      <c r="I19" s="31">
        <v>74.809</v>
      </c>
      <c r="J19" s="31">
        <v>68.597</v>
      </c>
      <c r="K19" s="31">
        <v>56.51</v>
      </c>
      <c r="L19" s="43">
        <f t="shared" si="1"/>
        <v>259.85499999999996</v>
      </c>
      <c r="M19" s="33">
        <v>56.864</v>
      </c>
      <c r="N19" s="31">
        <v>72.205</v>
      </c>
      <c r="O19" s="31">
        <v>66.18</v>
      </c>
      <c r="P19" s="31">
        <v>67.154</v>
      </c>
      <c r="Q19" s="43">
        <f t="shared" si="2"/>
        <v>262.403</v>
      </c>
      <c r="R19" s="29">
        <v>58.641</v>
      </c>
      <c r="S19" s="31">
        <v>69.232</v>
      </c>
      <c r="T19" s="31">
        <v>65.104</v>
      </c>
      <c r="U19" s="31">
        <v>55.624</v>
      </c>
      <c r="V19" s="43">
        <f t="shared" si="3"/>
        <v>248.60099999999997</v>
      </c>
      <c r="W19" s="52"/>
    </row>
    <row r="20" spans="1:23" ht="15">
      <c r="A20" s="15">
        <v>16</v>
      </c>
      <c r="B20" s="15">
        <v>24</v>
      </c>
      <c r="C20" s="16" t="s">
        <v>76</v>
      </c>
      <c r="D20" s="38" t="s">
        <v>33</v>
      </c>
      <c r="E20" s="15" t="s">
        <v>57</v>
      </c>
      <c r="F20" s="16" t="s">
        <v>63</v>
      </c>
      <c r="G20" s="42">
        <f t="shared" si="0"/>
        <v>772.9080000000001</v>
      </c>
      <c r="H20" s="29">
        <v>58.72</v>
      </c>
      <c r="I20" s="31">
        <v>74.066</v>
      </c>
      <c r="J20" s="31">
        <v>70.132</v>
      </c>
      <c r="K20" s="31">
        <v>62.826</v>
      </c>
      <c r="L20" s="43">
        <f t="shared" si="1"/>
        <v>265.744</v>
      </c>
      <c r="M20" s="33">
        <v>57.13</v>
      </c>
      <c r="N20" s="31">
        <v>69.745</v>
      </c>
      <c r="O20" s="31">
        <v>67.13</v>
      </c>
      <c r="P20" s="31">
        <v>59.171</v>
      </c>
      <c r="Q20" s="43">
        <f t="shared" si="2"/>
        <v>253.176</v>
      </c>
      <c r="R20" s="29">
        <v>57.544</v>
      </c>
      <c r="S20" s="31">
        <v>70.09</v>
      </c>
      <c r="T20" s="31">
        <v>68.995</v>
      </c>
      <c r="U20" s="31">
        <v>57.359</v>
      </c>
      <c r="V20" s="43">
        <f t="shared" si="3"/>
        <v>253.98800000000003</v>
      </c>
      <c r="W20" s="52"/>
    </row>
    <row r="21" spans="1:23" ht="15">
      <c r="A21" s="15">
        <v>17</v>
      </c>
      <c r="B21" s="15">
        <v>43</v>
      </c>
      <c r="C21" s="16" t="s">
        <v>116</v>
      </c>
      <c r="D21" s="38" t="s">
        <v>31</v>
      </c>
      <c r="E21" s="15" t="s">
        <v>55</v>
      </c>
      <c r="F21" s="16" t="s">
        <v>75</v>
      </c>
      <c r="G21" s="42">
        <f t="shared" si="0"/>
        <v>778.232</v>
      </c>
      <c r="H21" s="29">
        <v>61.789</v>
      </c>
      <c r="I21" s="31">
        <v>76.67</v>
      </c>
      <c r="J21" s="31">
        <v>65.209</v>
      </c>
      <c r="K21" s="31">
        <v>58.229</v>
      </c>
      <c r="L21" s="43">
        <f t="shared" si="1"/>
        <v>261.897</v>
      </c>
      <c r="M21" s="33">
        <v>57.988</v>
      </c>
      <c r="N21" s="31">
        <v>73.346</v>
      </c>
      <c r="O21" s="31">
        <v>67.709</v>
      </c>
      <c r="P21" s="31">
        <v>61.127</v>
      </c>
      <c r="Q21" s="43">
        <f t="shared" si="2"/>
        <v>260.17</v>
      </c>
      <c r="R21" s="29">
        <v>59.34</v>
      </c>
      <c r="S21" s="31">
        <v>73.028</v>
      </c>
      <c r="T21" s="31">
        <v>65.805</v>
      </c>
      <c r="U21" s="31">
        <v>57.992</v>
      </c>
      <c r="V21" s="43">
        <f t="shared" si="3"/>
        <v>256.165</v>
      </c>
      <c r="W21" s="52"/>
    </row>
    <row r="22" spans="1:23" ht="15">
      <c r="A22" s="15">
        <v>18</v>
      </c>
      <c r="B22" s="15">
        <v>35</v>
      </c>
      <c r="C22" s="16" t="s">
        <v>106</v>
      </c>
      <c r="D22" s="38" t="s">
        <v>30</v>
      </c>
      <c r="E22" s="15" t="s">
        <v>56</v>
      </c>
      <c r="F22" s="16"/>
      <c r="G22" s="42">
        <f t="shared" si="0"/>
        <v>782.3309999999999</v>
      </c>
      <c r="H22" s="39">
        <v>58.057</v>
      </c>
      <c r="I22" s="40">
        <v>78.478</v>
      </c>
      <c r="J22" s="40">
        <v>67.216</v>
      </c>
      <c r="K22" s="40">
        <v>60.333</v>
      </c>
      <c r="L22" s="43">
        <f t="shared" si="1"/>
        <v>264.08399999999995</v>
      </c>
      <c r="M22" s="41">
        <v>61.407</v>
      </c>
      <c r="N22" s="40">
        <v>72.988</v>
      </c>
      <c r="O22" s="40">
        <v>67.356</v>
      </c>
      <c r="P22" s="40">
        <v>58.452</v>
      </c>
      <c r="Q22" s="43">
        <f t="shared" si="2"/>
        <v>260.203</v>
      </c>
      <c r="R22" s="29">
        <v>59.191</v>
      </c>
      <c r="S22" s="31">
        <v>71.337</v>
      </c>
      <c r="T22" s="31">
        <v>66.726</v>
      </c>
      <c r="U22" s="31">
        <v>60.79</v>
      </c>
      <c r="V22" s="43">
        <f t="shared" si="3"/>
        <v>258.04400000000004</v>
      </c>
      <c r="W22" s="52"/>
    </row>
    <row r="23" spans="1:23" ht="15">
      <c r="A23" s="15">
        <v>19</v>
      </c>
      <c r="B23" s="15">
        <v>11</v>
      </c>
      <c r="C23" s="16" t="s">
        <v>34</v>
      </c>
      <c r="D23" s="38" t="s">
        <v>66</v>
      </c>
      <c r="E23" s="15" t="s">
        <v>57</v>
      </c>
      <c r="F23" s="16" t="s">
        <v>64</v>
      </c>
      <c r="G23" s="42">
        <f t="shared" si="0"/>
        <v>792.412</v>
      </c>
      <c r="H23" s="29">
        <v>64.674</v>
      </c>
      <c r="I23" s="31">
        <v>78.637</v>
      </c>
      <c r="J23" s="31">
        <v>74.155</v>
      </c>
      <c r="K23" s="31">
        <v>59.6</v>
      </c>
      <c r="L23" s="43">
        <f t="shared" si="1"/>
        <v>277.06600000000003</v>
      </c>
      <c r="M23" s="33">
        <v>60.581</v>
      </c>
      <c r="N23" s="31">
        <v>74.062</v>
      </c>
      <c r="O23" s="31">
        <v>68.46</v>
      </c>
      <c r="P23" s="31">
        <v>59.422</v>
      </c>
      <c r="Q23" s="43">
        <f t="shared" si="2"/>
        <v>262.525</v>
      </c>
      <c r="R23" s="29">
        <v>58.653</v>
      </c>
      <c r="S23" s="31">
        <v>71.107</v>
      </c>
      <c r="T23" s="31">
        <v>65.247</v>
      </c>
      <c r="U23" s="31">
        <v>57.814</v>
      </c>
      <c r="V23" s="43">
        <f t="shared" si="3"/>
        <v>252.821</v>
      </c>
      <c r="W23" s="52"/>
    </row>
    <row r="24" spans="1:23" ht="15">
      <c r="A24" s="15">
        <v>20</v>
      </c>
      <c r="B24" s="64">
        <v>48</v>
      </c>
      <c r="C24" s="65" t="s">
        <v>123</v>
      </c>
      <c r="D24" s="66" t="s">
        <v>30</v>
      </c>
      <c r="E24" s="64" t="s">
        <v>55</v>
      </c>
      <c r="F24" s="65" t="s">
        <v>124</v>
      </c>
      <c r="G24" s="67">
        <f t="shared" si="0"/>
        <v>837.4550000000002</v>
      </c>
      <c r="H24" s="68">
        <v>65.82</v>
      </c>
      <c r="I24" s="69">
        <v>85.682</v>
      </c>
      <c r="J24" s="69">
        <v>75.94</v>
      </c>
      <c r="K24" s="69">
        <v>63.307</v>
      </c>
      <c r="L24" s="70">
        <f t="shared" si="1"/>
        <v>290.749</v>
      </c>
      <c r="M24" s="71">
        <v>65.414</v>
      </c>
      <c r="N24" s="69">
        <v>77.039</v>
      </c>
      <c r="O24" s="69">
        <v>69.129</v>
      </c>
      <c r="P24" s="69">
        <v>62.079</v>
      </c>
      <c r="Q24" s="70">
        <f t="shared" si="2"/>
        <v>273.661</v>
      </c>
      <c r="R24" s="68">
        <v>64.149</v>
      </c>
      <c r="S24" s="69">
        <v>77.179</v>
      </c>
      <c r="T24" s="69">
        <v>69.963</v>
      </c>
      <c r="U24" s="69">
        <v>61.754</v>
      </c>
      <c r="V24" s="70">
        <f t="shared" si="3"/>
        <v>273.045</v>
      </c>
      <c r="W24" s="72"/>
    </row>
    <row r="25" spans="1:23" ht="15">
      <c r="A25" s="15">
        <v>21</v>
      </c>
      <c r="B25" s="64">
        <v>7</v>
      </c>
      <c r="C25" s="65" t="s">
        <v>40</v>
      </c>
      <c r="D25" s="66" t="s">
        <v>37</v>
      </c>
      <c r="E25" s="64" t="s">
        <v>57</v>
      </c>
      <c r="F25" s="65" t="s">
        <v>64</v>
      </c>
      <c r="G25" s="67">
        <f t="shared" si="0"/>
        <v>848.2460000000001</v>
      </c>
      <c r="H25" s="68">
        <v>66.367</v>
      </c>
      <c r="I25" s="69">
        <v>82.016</v>
      </c>
      <c r="J25" s="69">
        <v>75.105</v>
      </c>
      <c r="K25" s="69">
        <v>65.991</v>
      </c>
      <c r="L25" s="70">
        <f t="shared" si="1"/>
        <v>289.479</v>
      </c>
      <c r="M25" s="71">
        <v>66.154</v>
      </c>
      <c r="N25" s="69">
        <v>75.671</v>
      </c>
      <c r="O25" s="69">
        <v>74.904</v>
      </c>
      <c r="P25" s="69">
        <v>59.714</v>
      </c>
      <c r="Q25" s="70">
        <f t="shared" si="2"/>
        <v>276.443</v>
      </c>
      <c r="R25" s="68">
        <v>65.782</v>
      </c>
      <c r="S25" s="69">
        <v>82.037</v>
      </c>
      <c r="T25" s="69">
        <v>72.011</v>
      </c>
      <c r="U25" s="69">
        <v>62.494</v>
      </c>
      <c r="V25" s="70">
        <f t="shared" si="3"/>
        <v>282.324</v>
      </c>
      <c r="W25" s="72"/>
    </row>
    <row r="26" spans="1:23" ht="15">
      <c r="A26" s="15">
        <v>22</v>
      </c>
      <c r="B26" s="64">
        <v>42</v>
      </c>
      <c r="C26" s="65" t="s">
        <v>115</v>
      </c>
      <c r="D26" s="66" t="s">
        <v>110</v>
      </c>
      <c r="E26" s="64" t="s">
        <v>57</v>
      </c>
      <c r="F26" s="65" t="s">
        <v>63</v>
      </c>
      <c r="G26" s="67">
        <f t="shared" si="0"/>
        <v>877.9659999999999</v>
      </c>
      <c r="H26" s="68">
        <v>68.114</v>
      </c>
      <c r="I26" s="69">
        <v>92.106</v>
      </c>
      <c r="J26" s="69">
        <v>77.279</v>
      </c>
      <c r="K26" s="69">
        <v>64.758</v>
      </c>
      <c r="L26" s="70">
        <f t="shared" si="1"/>
        <v>302.257</v>
      </c>
      <c r="M26" s="71">
        <v>67.48</v>
      </c>
      <c r="N26" s="69">
        <v>77.612</v>
      </c>
      <c r="O26" s="69">
        <v>77.337</v>
      </c>
      <c r="P26" s="69">
        <v>67.087</v>
      </c>
      <c r="Q26" s="70">
        <f t="shared" si="2"/>
        <v>289.51599999999996</v>
      </c>
      <c r="R26" s="68">
        <v>66.695</v>
      </c>
      <c r="S26" s="69">
        <v>84.126</v>
      </c>
      <c r="T26" s="69">
        <v>72.089</v>
      </c>
      <c r="U26" s="69">
        <v>63.283</v>
      </c>
      <c r="V26" s="70">
        <f t="shared" si="3"/>
        <v>286.193</v>
      </c>
      <c r="W26" s="72"/>
    </row>
    <row r="27" spans="1:23" ht="15">
      <c r="A27" s="15">
        <v>23</v>
      </c>
      <c r="B27" s="64">
        <v>39</v>
      </c>
      <c r="C27" s="65" t="s">
        <v>109</v>
      </c>
      <c r="D27" s="66" t="s">
        <v>110</v>
      </c>
      <c r="E27" s="64" t="s">
        <v>57</v>
      </c>
      <c r="F27" s="65" t="s">
        <v>64</v>
      </c>
      <c r="G27" s="67">
        <f t="shared" si="0"/>
        <v>880.3570000000002</v>
      </c>
      <c r="H27" s="68">
        <v>68.368</v>
      </c>
      <c r="I27" s="69">
        <v>90.471</v>
      </c>
      <c r="J27" s="69">
        <v>86.605</v>
      </c>
      <c r="K27" s="69">
        <v>64.886</v>
      </c>
      <c r="L27" s="70">
        <f t="shared" si="1"/>
        <v>310.33000000000004</v>
      </c>
      <c r="M27" s="71">
        <v>67.447</v>
      </c>
      <c r="N27" s="69">
        <v>78.478</v>
      </c>
      <c r="O27" s="69">
        <v>77.196</v>
      </c>
      <c r="P27" s="69">
        <v>62.544</v>
      </c>
      <c r="Q27" s="70">
        <f t="shared" si="2"/>
        <v>285.665</v>
      </c>
      <c r="R27" s="68">
        <v>70.948</v>
      </c>
      <c r="S27" s="69">
        <v>79.551</v>
      </c>
      <c r="T27" s="69">
        <v>71.745</v>
      </c>
      <c r="U27" s="69">
        <v>62.118</v>
      </c>
      <c r="V27" s="70">
        <f t="shared" si="3"/>
        <v>284.362</v>
      </c>
      <c r="W27" s="72"/>
    </row>
    <row r="28" spans="1:23" ht="15">
      <c r="A28" s="15">
        <v>24</v>
      </c>
      <c r="B28" s="64">
        <v>40</v>
      </c>
      <c r="C28" s="65" t="s">
        <v>111</v>
      </c>
      <c r="D28" s="66" t="s">
        <v>110</v>
      </c>
      <c r="E28" s="64" t="s">
        <v>56</v>
      </c>
      <c r="F28" s="65" t="s">
        <v>112</v>
      </c>
      <c r="G28" s="67">
        <f t="shared" si="0"/>
        <v>908.7189999999999</v>
      </c>
      <c r="H28" s="68">
        <v>73.306</v>
      </c>
      <c r="I28" s="69">
        <v>97.21</v>
      </c>
      <c r="J28" s="69">
        <v>82.901</v>
      </c>
      <c r="K28" s="69">
        <v>66.917</v>
      </c>
      <c r="L28" s="70">
        <f t="shared" si="1"/>
        <v>320.33399999999995</v>
      </c>
      <c r="M28" s="71">
        <v>65.923</v>
      </c>
      <c r="N28" s="69">
        <v>84.069</v>
      </c>
      <c r="O28" s="69">
        <v>78.591</v>
      </c>
      <c r="P28" s="69">
        <v>63.499</v>
      </c>
      <c r="Q28" s="70">
        <f t="shared" si="2"/>
        <v>292.08200000000005</v>
      </c>
      <c r="R28" s="68">
        <v>70.407</v>
      </c>
      <c r="S28" s="69">
        <v>84.833</v>
      </c>
      <c r="T28" s="69">
        <v>77.404</v>
      </c>
      <c r="U28" s="69">
        <v>63.659</v>
      </c>
      <c r="V28" s="70">
        <f t="shared" si="3"/>
        <v>296.303</v>
      </c>
      <c r="W28" s="72"/>
    </row>
    <row r="29" spans="1:23" ht="15">
      <c r="A29" s="15">
        <v>25</v>
      </c>
      <c r="B29" s="64">
        <v>29</v>
      </c>
      <c r="C29" s="65" t="s">
        <v>82</v>
      </c>
      <c r="D29" s="66" t="s">
        <v>48</v>
      </c>
      <c r="E29" s="64" t="s">
        <v>20</v>
      </c>
      <c r="F29" s="65" t="s">
        <v>49</v>
      </c>
      <c r="G29" s="67">
        <f t="shared" si="0"/>
        <v>987.192</v>
      </c>
      <c r="H29" s="68">
        <v>74.205</v>
      </c>
      <c r="I29" s="69">
        <v>91.878</v>
      </c>
      <c r="J29" s="69">
        <v>84.95</v>
      </c>
      <c r="K29" s="69">
        <v>77.716</v>
      </c>
      <c r="L29" s="70">
        <f t="shared" si="1"/>
        <v>328.749</v>
      </c>
      <c r="M29" s="71">
        <v>76.22</v>
      </c>
      <c r="N29" s="69">
        <v>98.59</v>
      </c>
      <c r="O29" s="69">
        <v>79.57</v>
      </c>
      <c r="P29" s="69">
        <v>81.53</v>
      </c>
      <c r="Q29" s="70">
        <f t="shared" si="2"/>
        <v>335.90999999999997</v>
      </c>
      <c r="R29" s="68">
        <v>66.77</v>
      </c>
      <c r="S29" s="69">
        <v>96.74</v>
      </c>
      <c r="T29" s="69">
        <v>79.103</v>
      </c>
      <c r="U29" s="69">
        <v>79.92</v>
      </c>
      <c r="V29" s="70">
        <f t="shared" si="3"/>
        <v>322.533</v>
      </c>
      <c r="W29" s="72"/>
    </row>
    <row r="30" spans="1:23" ht="15">
      <c r="A30" s="15">
        <v>26</v>
      </c>
      <c r="B30" s="64">
        <v>41</v>
      </c>
      <c r="C30" s="65" t="s">
        <v>113</v>
      </c>
      <c r="D30" s="66" t="s">
        <v>110</v>
      </c>
      <c r="E30" s="64" t="s">
        <v>55</v>
      </c>
      <c r="F30" s="65" t="s">
        <v>114</v>
      </c>
      <c r="G30" s="67">
        <f t="shared" si="0"/>
        <v>987.974</v>
      </c>
      <c r="H30" s="68">
        <v>92.287</v>
      </c>
      <c r="I30" s="69">
        <v>105.664</v>
      </c>
      <c r="J30" s="69">
        <v>79.843</v>
      </c>
      <c r="K30" s="69">
        <v>76.64</v>
      </c>
      <c r="L30" s="70">
        <f t="shared" si="1"/>
        <v>354.434</v>
      </c>
      <c r="M30" s="71">
        <v>70.708</v>
      </c>
      <c r="N30" s="69">
        <v>100.159</v>
      </c>
      <c r="O30" s="69">
        <v>81.32</v>
      </c>
      <c r="P30" s="69">
        <v>64.593</v>
      </c>
      <c r="Q30" s="70">
        <f t="shared" si="2"/>
        <v>316.78000000000003</v>
      </c>
      <c r="R30" s="68">
        <v>70.7</v>
      </c>
      <c r="S30" s="69">
        <v>100.15</v>
      </c>
      <c r="T30" s="69">
        <v>81.32</v>
      </c>
      <c r="U30" s="69">
        <v>64.59</v>
      </c>
      <c r="V30" s="70">
        <f t="shared" si="3"/>
        <v>316.76</v>
      </c>
      <c r="W30" s="72"/>
    </row>
    <row r="31" spans="1:23" ht="15">
      <c r="A31" s="15">
        <v>27</v>
      </c>
      <c r="B31" s="64">
        <v>44</v>
      </c>
      <c r="C31" s="65" t="s">
        <v>117</v>
      </c>
      <c r="D31" s="66" t="s">
        <v>118</v>
      </c>
      <c r="E31" s="64" t="s">
        <v>55</v>
      </c>
      <c r="F31" s="65" t="s">
        <v>69</v>
      </c>
      <c r="G31" s="67">
        <f t="shared" si="0"/>
        <v>992.8140000000001</v>
      </c>
      <c r="H31" s="68">
        <v>77.676</v>
      </c>
      <c r="I31" s="69">
        <v>98.251</v>
      </c>
      <c r="J31" s="69">
        <v>93.35</v>
      </c>
      <c r="K31" s="69">
        <v>71.639</v>
      </c>
      <c r="L31" s="70">
        <f t="shared" si="1"/>
        <v>340.91600000000005</v>
      </c>
      <c r="M31" s="71">
        <v>76.667</v>
      </c>
      <c r="N31" s="69">
        <v>99.486</v>
      </c>
      <c r="O31" s="69">
        <v>84.624</v>
      </c>
      <c r="P31" s="69">
        <v>71.862</v>
      </c>
      <c r="Q31" s="70">
        <f t="shared" si="2"/>
        <v>332.639</v>
      </c>
      <c r="R31" s="68">
        <v>72.624</v>
      </c>
      <c r="S31" s="69">
        <v>89.339</v>
      </c>
      <c r="T31" s="69">
        <v>83.926</v>
      </c>
      <c r="U31" s="69">
        <v>73.37</v>
      </c>
      <c r="V31" s="70">
        <f t="shared" si="3"/>
        <v>319.259</v>
      </c>
      <c r="W31" s="72"/>
    </row>
    <row r="32" spans="1:23" ht="15">
      <c r="A32" s="15">
        <v>28</v>
      </c>
      <c r="B32" s="64">
        <v>47</v>
      </c>
      <c r="C32" s="65" t="s">
        <v>122</v>
      </c>
      <c r="D32" s="66" t="s">
        <v>37</v>
      </c>
      <c r="E32" s="64" t="s">
        <v>55</v>
      </c>
      <c r="F32" s="65" t="s">
        <v>105</v>
      </c>
      <c r="G32" s="67">
        <f t="shared" si="0"/>
        <v>1018.6279999999999</v>
      </c>
      <c r="H32" s="68">
        <v>76.165</v>
      </c>
      <c r="I32" s="69">
        <v>98.439</v>
      </c>
      <c r="J32" s="69">
        <v>84.343</v>
      </c>
      <c r="K32" s="69">
        <v>81.82</v>
      </c>
      <c r="L32" s="70">
        <f t="shared" si="1"/>
        <v>340.767</v>
      </c>
      <c r="M32" s="71">
        <v>79.112</v>
      </c>
      <c r="N32" s="69">
        <v>100.231</v>
      </c>
      <c r="O32" s="69">
        <v>84.445</v>
      </c>
      <c r="P32" s="69">
        <v>71.033</v>
      </c>
      <c r="Q32" s="70">
        <f t="shared" si="2"/>
        <v>334.821</v>
      </c>
      <c r="R32" s="68">
        <v>85.48</v>
      </c>
      <c r="S32" s="69">
        <v>95.28</v>
      </c>
      <c r="T32" s="69">
        <v>84.86</v>
      </c>
      <c r="U32" s="69">
        <v>77.42</v>
      </c>
      <c r="V32" s="70">
        <f t="shared" si="3"/>
        <v>343.04</v>
      </c>
      <c r="W32" s="72"/>
    </row>
    <row r="33" spans="1:23" ht="15">
      <c r="A33" s="15">
        <v>29</v>
      </c>
      <c r="B33" s="64">
        <v>49</v>
      </c>
      <c r="C33" s="65" t="s">
        <v>125</v>
      </c>
      <c r="D33" s="66" t="s">
        <v>30</v>
      </c>
      <c r="E33" s="64" t="s">
        <v>20</v>
      </c>
      <c r="F33" s="65" t="s">
        <v>126</v>
      </c>
      <c r="G33" s="67">
        <f t="shared" si="0"/>
        <v>1126.4319999999998</v>
      </c>
      <c r="H33" s="68">
        <v>86.96</v>
      </c>
      <c r="I33" s="69">
        <v>103.458</v>
      </c>
      <c r="J33" s="69">
        <v>106.708</v>
      </c>
      <c r="K33" s="69">
        <v>92.955</v>
      </c>
      <c r="L33" s="70">
        <f t="shared" si="1"/>
        <v>390.08099999999996</v>
      </c>
      <c r="M33" s="71">
        <v>82.743</v>
      </c>
      <c r="N33" s="69">
        <v>109.181</v>
      </c>
      <c r="O33" s="69">
        <v>91.059</v>
      </c>
      <c r="P33" s="69">
        <v>84.674</v>
      </c>
      <c r="Q33" s="70">
        <f t="shared" si="2"/>
        <v>367.6569999999999</v>
      </c>
      <c r="R33" s="68">
        <v>85.611</v>
      </c>
      <c r="S33" s="69">
        <v>105.644</v>
      </c>
      <c r="T33" s="69">
        <v>89.562</v>
      </c>
      <c r="U33" s="69">
        <v>87.877</v>
      </c>
      <c r="V33" s="70">
        <f t="shared" si="3"/>
        <v>368.694</v>
      </c>
      <c r="W33" s="72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127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14</v>
      </c>
      <c r="C5" s="16" t="s">
        <v>43</v>
      </c>
      <c r="D5" s="38" t="s">
        <v>42</v>
      </c>
      <c r="E5" s="15" t="s">
        <v>56</v>
      </c>
      <c r="F5" s="16" t="s">
        <v>60</v>
      </c>
      <c r="G5" s="42">
        <f aca="true" t="shared" si="0" ref="G5:G24">SUM(L5,Q5,V5)+W5</f>
        <v>587.46</v>
      </c>
      <c r="H5" s="29">
        <v>51.74</v>
      </c>
      <c r="I5" s="31">
        <v>49.78</v>
      </c>
      <c r="J5" s="31">
        <v>53.4</v>
      </c>
      <c r="K5" s="31">
        <v>43.96</v>
      </c>
      <c r="L5" s="43">
        <f aca="true" t="shared" si="1" ref="L5:L24">SUM(H5:K5)</f>
        <v>198.88000000000002</v>
      </c>
      <c r="M5" s="33">
        <v>51.59</v>
      </c>
      <c r="N5" s="31">
        <v>49.46</v>
      </c>
      <c r="O5" s="31">
        <v>51.94</v>
      </c>
      <c r="P5" s="31">
        <v>41.15</v>
      </c>
      <c r="Q5" s="43">
        <f aca="true" t="shared" si="2" ref="Q5:Q24">SUM(M5:P5)</f>
        <v>194.14000000000001</v>
      </c>
      <c r="R5" s="29">
        <v>51.55</v>
      </c>
      <c r="S5" s="31">
        <v>50.39</v>
      </c>
      <c r="T5" s="31">
        <v>51.98</v>
      </c>
      <c r="U5" s="31">
        <v>40.52</v>
      </c>
      <c r="V5" s="43">
        <f aca="true" t="shared" si="3" ref="V5:V24">SUM(R5:U5)</f>
        <v>194.44</v>
      </c>
      <c r="W5" s="52"/>
    </row>
    <row r="6" spans="1:23" ht="15">
      <c r="A6" s="15">
        <v>2</v>
      </c>
      <c r="B6" s="15">
        <v>13</v>
      </c>
      <c r="C6" s="16" t="s">
        <v>41</v>
      </c>
      <c r="D6" s="38" t="s">
        <v>42</v>
      </c>
      <c r="E6" s="15" t="s">
        <v>56</v>
      </c>
      <c r="F6" s="16" t="s">
        <v>105</v>
      </c>
      <c r="G6" s="42">
        <f t="shared" si="0"/>
        <v>599.69</v>
      </c>
      <c r="H6" s="29">
        <v>54.56</v>
      </c>
      <c r="I6" s="31">
        <v>50.82</v>
      </c>
      <c r="J6" s="31">
        <v>54.86</v>
      </c>
      <c r="K6" s="31">
        <v>42.36</v>
      </c>
      <c r="L6" s="43">
        <f t="shared" si="1"/>
        <v>202.60000000000002</v>
      </c>
      <c r="M6" s="33">
        <v>52.81</v>
      </c>
      <c r="N6" s="31">
        <v>49.28</v>
      </c>
      <c r="O6" s="31">
        <v>55.1</v>
      </c>
      <c r="P6" s="31">
        <v>41.12</v>
      </c>
      <c r="Q6" s="43">
        <f t="shared" si="2"/>
        <v>198.31</v>
      </c>
      <c r="R6" s="29">
        <v>54.07</v>
      </c>
      <c r="S6" s="31">
        <v>48.73</v>
      </c>
      <c r="T6" s="31">
        <v>53.76</v>
      </c>
      <c r="U6" s="31">
        <v>42.22</v>
      </c>
      <c r="V6" s="43">
        <f t="shared" si="3"/>
        <v>198.78</v>
      </c>
      <c r="W6" s="52"/>
    </row>
    <row r="7" spans="1:23" ht="15">
      <c r="A7" s="15">
        <v>3</v>
      </c>
      <c r="B7" s="15">
        <v>28</v>
      </c>
      <c r="C7" s="16" t="s">
        <v>47</v>
      </c>
      <c r="D7" s="38" t="s">
        <v>48</v>
      </c>
      <c r="E7" s="15" t="s">
        <v>56</v>
      </c>
      <c r="F7" s="16" t="s">
        <v>128</v>
      </c>
      <c r="G7" s="42">
        <f t="shared" si="0"/>
        <v>636.73</v>
      </c>
      <c r="H7" s="29">
        <v>56.63</v>
      </c>
      <c r="I7" s="31">
        <v>58.29</v>
      </c>
      <c r="J7" s="31">
        <v>62.51</v>
      </c>
      <c r="K7" s="31">
        <v>46.28</v>
      </c>
      <c r="L7" s="43">
        <f t="shared" si="1"/>
        <v>223.71</v>
      </c>
      <c r="M7" s="33">
        <v>57.71</v>
      </c>
      <c r="N7" s="31">
        <v>52.08</v>
      </c>
      <c r="O7" s="31">
        <v>55.55</v>
      </c>
      <c r="P7" s="31">
        <v>43.27</v>
      </c>
      <c r="Q7" s="43">
        <f t="shared" si="2"/>
        <v>208.60999999999999</v>
      </c>
      <c r="R7" s="29">
        <v>53.95</v>
      </c>
      <c r="S7" s="31">
        <v>52.96</v>
      </c>
      <c r="T7" s="31">
        <v>54.63</v>
      </c>
      <c r="U7" s="31">
        <v>42.87</v>
      </c>
      <c r="V7" s="43">
        <f t="shared" si="3"/>
        <v>204.41</v>
      </c>
      <c r="W7" s="52"/>
    </row>
    <row r="8" spans="1:23" ht="15">
      <c r="A8" s="15">
        <v>4</v>
      </c>
      <c r="B8" s="15">
        <v>12</v>
      </c>
      <c r="C8" s="16" t="s">
        <v>68</v>
      </c>
      <c r="D8" s="38" t="s">
        <v>42</v>
      </c>
      <c r="E8" s="15" t="s">
        <v>56</v>
      </c>
      <c r="F8" s="16" t="s">
        <v>49</v>
      </c>
      <c r="G8" s="42">
        <f t="shared" si="0"/>
        <v>638.13</v>
      </c>
      <c r="H8" s="29">
        <v>57.86</v>
      </c>
      <c r="I8" s="31">
        <v>52.31</v>
      </c>
      <c r="J8" s="31">
        <v>57.54</v>
      </c>
      <c r="K8" s="31">
        <v>47.28</v>
      </c>
      <c r="L8" s="43">
        <f t="shared" si="1"/>
        <v>214.99</v>
      </c>
      <c r="M8" s="33">
        <v>56.72</v>
      </c>
      <c r="N8" s="31">
        <v>55.95</v>
      </c>
      <c r="O8" s="31">
        <v>54.97</v>
      </c>
      <c r="P8" s="31">
        <v>43.58</v>
      </c>
      <c r="Q8" s="43">
        <f t="shared" si="2"/>
        <v>211.21999999999997</v>
      </c>
      <c r="R8" s="29">
        <v>57.17</v>
      </c>
      <c r="S8" s="31">
        <v>53.81</v>
      </c>
      <c r="T8" s="31">
        <v>55.06</v>
      </c>
      <c r="U8" s="31">
        <v>45.88</v>
      </c>
      <c r="V8" s="43">
        <f t="shared" si="3"/>
        <v>211.92000000000002</v>
      </c>
      <c r="W8" s="52"/>
    </row>
    <row r="9" spans="1:23" ht="15">
      <c r="A9" s="15">
        <v>5</v>
      </c>
      <c r="B9" s="15">
        <v>16</v>
      </c>
      <c r="C9" s="16" t="s">
        <v>39</v>
      </c>
      <c r="D9" s="38" t="s">
        <v>37</v>
      </c>
      <c r="E9" s="15" t="s">
        <v>57</v>
      </c>
      <c r="F9" s="16" t="s">
        <v>64</v>
      </c>
      <c r="G9" s="42">
        <f t="shared" si="0"/>
        <v>665.26</v>
      </c>
      <c r="H9" s="29">
        <v>59.33</v>
      </c>
      <c r="I9" s="31">
        <v>59.65</v>
      </c>
      <c r="J9" s="31">
        <v>62.71</v>
      </c>
      <c r="K9" s="31">
        <v>47.8</v>
      </c>
      <c r="L9" s="43">
        <f t="shared" si="1"/>
        <v>229.49</v>
      </c>
      <c r="M9" s="33">
        <v>59.2</v>
      </c>
      <c r="N9" s="31">
        <v>56.67</v>
      </c>
      <c r="O9" s="31">
        <v>58.79</v>
      </c>
      <c r="P9" s="31">
        <v>46.36</v>
      </c>
      <c r="Q9" s="43">
        <f t="shared" si="2"/>
        <v>221.01999999999998</v>
      </c>
      <c r="R9" s="29">
        <v>57.32</v>
      </c>
      <c r="S9" s="31">
        <v>55.02</v>
      </c>
      <c r="T9" s="31">
        <v>57.16</v>
      </c>
      <c r="U9" s="31">
        <v>45.25</v>
      </c>
      <c r="V9" s="43">
        <f t="shared" si="3"/>
        <v>214.75</v>
      </c>
      <c r="W9" s="53"/>
    </row>
    <row r="10" spans="1:23" ht="15">
      <c r="A10" s="15">
        <v>6</v>
      </c>
      <c r="B10" s="15">
        <v>5</v>
      </c>
      <c r="C10" s="16" t="s">
        <v>46</v>
      </c>
      <c r="D10" s="38" t="s">
        <v>42</v>
      </c>
      <c r="E10" s="15" t="s">
        <v>57</v>
      </c>
      <c r="F10" s="16" t="s">
        <v>63</v>
      </c>
      <c r="G10" s="42">
        <f t="shared" si="0"/>
        <v>667.8199999999999</v>
      </c>
      <c r="H10" s="29">
        <v>61.78</v>
      </c>
      <c r="I10" s="31">
        <v>58.14</v>
      </c>
      <c r="J10" s="31">
        <v>58.91</v>
      </c>
      <c r="K10" s="31">
        <v>45.57</v>
      </c>
      <c r="L10" s="43">
        <f t="shared" si="1"/>
        <v>224.39999999999998</v>
      </c>
      <c r="M10" s="33">
        <v>60.71</v>
      </c>
      <c r="N10" s="31">
        <v>60.5</v>
      </c>
      <c r="O10" s="31">
        <v>57.47</v>
      </c>
      <c r="P10" s="31">
        <v>45.61</v>
      </c>
      <c r="Q10" s="43">
        <f t="shared" si="2"/>
        <v>224.29000000000002</v>
      </c>
      <c r="R10" s="33">
        <v>57.6</v>
      </c>
      <c r="S10" s="31">
        <v>60.45</v>
      </c>
      <c r="T10" s="31">
        <v>56.58</v>
      </c>
      <c r="U10" s="31">
        <v>44.5</v>
      </c>
      <c r="V10" s="43">
        <f t="shared" si="3"/>
        <v>219.13</v>
      </c>
      <c r="W10" s="52"/>
    </row>
    <row r="11" spans="1:23" ht="15">
      <c r="A11" s="15">
        <v>7</v>
      </c>
      <c r="B11" s="15">
        <v>20</v>
      </c>
      <c r="C11" s="16" t="s">
        <v>50</v>
      </c>
      <c r="D11" s="38" t="s">
        <v>48</v>
      </c>
      <c r="E11" s="15" t="s">
        <v>57</v>
      </c>
      <c r="F11" s="16" t="s">
        <v>63</v>
      </c>
      <c r="G11" s="42">
        <f t="shared" si="0"/>
        <v>677.15</v>
      </c>
      <c r="H11" s="29">
        <v>67.59</v>
      </c>
      <c r="I11" s="31">
        <v>57.28</v>
      </c>
      <c r="J11" s="31">
        <v>61.29</v>
      </c>
      <c r="K11" s="31">
        <v>48.07</v>
      </c>
      <c r="L11" s="43">
        <f t="shared" si="1"/>
        <v>234.23</v>
      </c>
      <c r="M11" s="33">
        <v>60.52</v>
      </c>
      <c r="N11" s="31">
        <v>55.13</v>
      </c>
      <c r="O11" s="31">
        <v>57.43</v>
      </c>
      <c r="P11" s="31">
        <v>48.21</v>
      </c>
      <c r="Q11" s="43">
        <f t="shared" si="2"/>
        <v>221.29000000000002</v>
      </c>
      <c r="R11" s="29">
        <v>59.92</v>
      </c>
      <c r="S11" s="31">
        <v>57.06</v>
      </c>
      <c r="T11" s="31">
        <v>57.08</v>
      </c>
      <c r="U11" s="31">
        <v>47.57</v>
      </c>
      <c r="V11" s="43">
        <f t="shared" si="3"/>
        <v>221.63</v>
      </c>
      <c r="W11" s="52"/>
    </row>
    <row r="12" spans="1:23" ht="15">
      <c r="A12" s="15">
        <v>8</v>
      </c>
      <c r="B12" s="15">
        <v>11</v>
      </c>
      <c r="C12" s="16" t="s">
        <v>34</v>
      </c>
      <c r="D12" s="38" t="s">
        <v>66</v>
      </c>
      <c r="E12" s="15" t="s">
        <v>57</v>
      </c>
      <c r="F12" s="16" t="s">
        <v>64</v>
      </c>
      <c r="G12" s="42">
        <f t="shared" si="0"/>
        <v>680.29</v>
      </c>
      <c r="H12" s="29">
        <v>65.77</v>
      </c>
      <c r="I12" s="31">
        <v>60.5</v>
      </c>
      <c r="J12" s="31">
        <v>61.95</v>
      </c>
      <c r="K12" s="31">
        <v>47.79</v>
      </c>
      <c r="L12" s="43">
        <f t="shared" si="1"/>
        <v>236.01</v>
      </c>
      <c r="M12" s="33">
        <v>60.5</v>
      </c>
      <c r="N12" s="31">
        <v>57.86</v>
      </c>
      <c r="O12" s="31">
        <v>59.58</v>
      </c>
      <c r="P12" s="31">
        <v>47.61</v>
      </c>
      <c r="Q12" s="43">
        <f t="shared" si="2"/>
        <v>225.55</v>
      </c>
      <c r="R12" s="29">
        <v>57.81</v>
      </c>
      <c r="S12" s="31">
        <v>56.3</v>
      </c>
      <c r="T12" s="31">
        <v>57.93</v>
      </c>
      <c r="U12" s="31">
        <v>46.69</v>
      </c>
      <c r="V12" s="43">
        <f t="shared" si="3"/>
        <v>218.73</v>
      </c>
      <c r="W12" s="52"/>
    </row>
    <row r="13" spans="1:23" ht="15">
      <c r="A13" s="15">
        <v>9</v>
      </c>
      <c r="B13" s="15">
        <v>6</v>
      </c>
      <c r="C13" s="16" t="s">
        <v>38</v>
      </c>
      <c r="D13" s="38" t="s">
        <v>37</v>
      </c>
      <c r="E13" s="15" t="s">
        <v>56</v>
      </c>
      <c r="F13" s="16" t="s">
        <v>49</v>
      </c>
      <c r="G13" s="42">
        <f t="shared" si="0"/>
        <v>681.16</v>
      </c>
      <c r="H13" s="29">
        <v>65.85</v>
      </c>
      <c r="I13" s="31">
        <v>61.96</v>
      </c>
      <c r="J13" s="31">
        <v>63.04</v>
      </c>
      <c r="K13" s="31">
        <v>47.81</v>
      </c>
      <c r="L13" s="43">
        <f t="shared" si="1"/>
        <v>238.66</v>
      </c>
      <c r="M13" s="33">
        <v>61.67</v>
      </c>
      <c r="N13" s="31">
        <v>58.47</v>
      </c>
      <c r="O13" s="31">
        <v>56.6</v>
      </c>
      <c r="P13" s="31">
        <v>44.76</v>
      </c>
      <c r="Q13" s="43">
        <f t="shared" si="2"/>
        <v>221.5</v>
      </c>
      <c r="R13" s="29">
        <v>64.83</v>
      </c>
      <c r="S13" s="31">
        <v>55.8</v>
      </c>
      <c r="T13" s="31">
        <v>55.61</v>
      </c>
      <c r="U13" s="31">
        <v>44.76</v>
      </c>
      <c r="V13" s="43">
        <f t="shared" si="3"/>
        <v>221</v>
      </c>
      <c r="W13" s="52"/>
    </row>
    <row r="14" spans="1:23" ht="15">
      <c r="A14" s="15">
        <v>10</v>
      </c>
      <c r="B14" s="15">
        <v>25</v>
      </c>
      <c r="C14" s="16" t="s">
        <v>79</v>
      </c>
      <c r="D14" s="38" t="s">
        <v>80</v>
      </c>
      <c r="E14" s="15" t="s">
        <v>55</v>
      </c>
      <c r="F14" s="16"/>
      <c r="G14" s="42">
        <f t="shared" si="0"/>
        <v>693.91</v>
      </c>
      <c r="H14" s="29">
        <v>67.94</v>
      </c>
      <c r="I14" s="31">
        <v>61.22</v>
      </c>
      <c r="J14" s="31">
        <v>62.03</v>
      </c>
      <c r="K14" s="31">
        <v>49.2</v>
      </c>
      <c r="L14" s="43">
        <f t="shared" si="1"/>
        <v>240.39</v>
      </c>
      <c r="M14" s="33">
        <v>61.98</v>
      </c>
      <c r="N14" s="31">
        <v>55.45</v>
      </c>
      <c r="O14" s="31">
        <v>62.66</v>
      </c>
      <c r="P14" s="31">
        <v>48.86</v>
      </c>
      <c r="Q14" s="43">
        <f t="shared" si="2"/>
        <v>228.95</v>
      </c>
      <c r="R14" s="29">
        <v>60.62</v>
      </c>
      <c r="S14" s="31">
        <v>56.83</v>
      </c>
      <c r="T14" s="31">
        <v>59.06</v>
      </c>
      <c r="U14" s="31">
        <v>48.06</v>
      </c>
      <c r="V14" s="43">
        <f t="shared" si="3"/>
        <v>224.57</v>
      </c>
      <c r="W14" s="52"/>
    </row>
    <row r="15" spans="1:23" ht="15">
      <c r="A15" s="15">
        <v>11</v>
      </c>
      <c r="B15" s="15">
        <v>32</v>
      </c>
      <c r="C15" s="16" t="s">
        <v>77</v>
      </c>
      <c r="D15" s="38" t="s">
        <v>42</v>
      </c>
      <c r="E15" s="15" t="s">
        <v>57</v>
      </c>
      <c r="F15" s="16" t="s">
        <v>63</v>
      </c>
      <c r="G15" s="42">
        <f t="shared" si="0"/>
        <v>696.6499999999999</v>
      </c>
      <c r="H15" s="29">
        <v>63.69</v>
      </c>
      <c r="I15" s="31">
        <v>64.88</v>
      </c>
      <c r="J15" s="31">
        <v>59.88</v>
      </c>
      <c r="K15" s="31">
        <v>50.59</v>
      </c>
      <c r="L15" s="43">
        <f t="shared" si="1"/>
        <v>239.04</v>
      </c>
      <c r="M15" s="33">
        <v>67.69</v>
      </c>
      <c r="N15" s="31">
        <v>58.54</v>
      </c>
      <c r="O15" s="31">
        <v>58.51</v>
      </c>
      <c r="P15" s="31">
        <v>48.42</v>
      </c>
      <c r="Q15" s="43">
        <f t="shared" si="2"/>
        <v>233.15999999999997</v>
      </c>
      <c r="R15" s="29">
        <v>58.57</v>
      </c>
      <c r="S15" s="31">
        <v>61.18</v>
      </c>
      <c r="T15" s="31">
        <v>57.22</v>
      </c>
      <c r="U15" s="31">
        <v>47.48</v>
      </c>
      <c r="V15" s="43">
        <f t="shared" si="3"/>
        <v>224.45</v>
      </c>
      <c r="W15" s="52"/>
    </row>
    <row r="16" spans="1:23" ht="15">
      <c r="A16" s="15">
        <v>12</v>
      </c>
      <c r="B16" s="15">
        <v>31</v>
      </c>
      <c r="C16" s="16" t="s">
        <v>78</v>
      </c>
      <c r="D16" s="38" t="s">
        <v>48</v>
      </c>
      <c r="E16" s="15" t="s">
        <v>56</v>
      </c>
      <c r="F16" s="16" t="s">
        <v>49</v>
      </c>
      <c r="G16" s="42">
        <f t="shared" si="0"/>
        <v>703.7</v>
      </c>
      <c r="H16" s="29">
        <v>70.67</v>
      </c>
      <c r="I16" s="31">
        <v>56.33</v>
      </c>
      <c r="J16" s="31">
        <v>62.84</v>
      </c>
      <c r="K16" s="31">
        <v>49.71</v>
      </c>
      <c r="L16" s="43">
        <f t="shared" si="1"/>
        <v>239.55</v>
      </c>
      <c r="M16" s="33">
        <v>65.54</v>
      </c>
      <c r="N16" s="31">
        <v>59.41</v>
      </c>
      <c r="O16" s="31">
        <v>60.02</v>
      </c>
      <c r="P16" s="31">
        <v>46.85</v>
      </c>
      <c r="Q16" s="43">
        <f t="shared" si="2"/>
        <v>231.82</v>
      </c>
      <c r="R16" s="29">
        <v>63.08</v>
      </c>
      <c r="S16" s="31">
        <v>56.77</v>
      </c>
      <c r="T16" s="31">
        <v>64.64</v>
      </c>
      <c r="U16" s="31">
        <v>47.84</v>
      </c>
      <c r="V16" s="43">
        <f t="shared" si="3"/>
        <v>232.33</v>
      </c>
      <c r="W16" s="52"/>
    </row>
    <row r="17" spans="1:23" ht="15">
      <c r="A17" s="15">
        <v>13</v>
      </c>
      <c r="B17" s="15">
        <v>7</v>
      </c>
      <c r="C17" s="16" t="s">
        <v>40</v>
      </c>
      <c r="D17" s="38" t="s">
        <v>37</v>
      </c>
      <c r="E17" s="15" t="s">
        <v>57</v>
      </c>
      <c r="F17" s="16" t="s">
        <v>64</v>
      </c>
      <c r="G17" s="42">
        <f t="shared" si="0"/>
        <v>713.0899999999999</v>
      </c>
      <c r="H17" s="29">
        <v>65.3</v>
      </c>
      <c r="I17" s="31">
        <v>65.9</v>
      </c>
      <c r="J17" s="31">
        <v>66.8</v>
      </c>
      <c r="K17" s="31">
        <v>50.59</v>
      </c>
      <c r="L17" s="43">
        <f t="shared" si="1"/>
        <v>248.59</v>
      </c>
      <c r="M17" s="33">
        <v>60.98</v>
      </c>
      <c r="N17" s="31">
        <v>60.45</v>
      </c>
      <c r="O17" s="31">
        <v>62.25</v>
      </c>
      <c r="P17" s="31">
        <v>46.25</v>
      </c>
      <c r="Q17" s="43">
        <f t="shared" si="2"/>
        <v>229.93</v>
      </c>
      <c r="R17" s="29">
        <v>63.02</v>
      </c>
      <c r="S17" s="31">
        <v>65.51</v>
      </c>
      <c r="T17" s="31">
        <v>59.49</v>
      </c>
      <c r="U17" s="31">
        <v>46.55</v>
      </c>
      <c r="V17" s="43">
        <f t="shared" si="3"/>
        <v>234.57</v>
      </c>
      <c r="W17" s="52"/>
    </row>
    <row r="18" spans="1:23" ht="15">
      <c r="A18" s="15">
        <v>14</v>
      </c>
      <c r="B18" s="15">
        <v>36</v>
      </c>
      <c r="C18" s="16" t="s">
        <v>92</v>
      </c>
      <c r="D18" s="38" t="s">
        <v>42</v>
      </c>
      <c r="E18" s="15" t="s">
        <v>57</v>
      </c>
      <c r="F18" s="16" t="s">
        <v>63</v>
      </c>
      <c r="G18" s="42">
        <f t="shared" si="0"/>
        <v>729.1</v>
      </c>
      <c r="H18" s="29">
        <v>78.75</v>
      </c>
      <c r="I18" s="31">
        <v>61.5</v>
      </c>
      <c r="J18" s="31">
        <v>67.08</v>
      </c>
      <c r="K18" s="31">
        <v>49.6</v>
      </c>
      <c r="L18" s="43">
        <f t="shared" si="1"/>
        <v>256.93</v>
      </c>
      <c r="M18" s="33">
        <v>62.13</v>
      </c>
      <c r="N18" s="31">
        <v>59.9</v>
      </c>
      <c r="O18" s="31">
        <v>60.56</v>
      </c>
      <c r="P18" s="31">
        <v>51.92</v>
      </c>
      <c r="Q18" s="43">
        <f t="shared" si="2"/>
        <v>234.51</v>
      </c>
      <c r="R18" s="29">
        <v>63.44</v>
      </c>
      <c r="S18" s="31">
        <v>59.94</v>
      </c>
      <c r="T18" s="31">
        <v>64.69</v>
      </c>
      <c r="U18" s="31">
        <v>49.59</v>
      </c>
      <c r="V18" s="43">
        <f t="shared" si="3"/>
        <v>237.66</v>
      </c>
      <c r="W18" s="52"/>
    </row>
    <row r="19" spans="1:23" ht="15">
      <c r="A19" s="15">
        <v>15</v>
      </c>
      <c r="B19" s="15">
        <v>27</v>
      </c>
      <c r="C19" s="16" t="s">
        <v>85</v>
      </c>
      <c r="D19" s="38" t="s">
        <v>48</v>
      </c>
      <c r="E19" s="15" t="s">
        <v>56</v>
      </c>
      <c r="F19" s="16" t="s">
        <v>86</v>
      </c>
      <c r="G19" s="42">
        <f t="shared" si="0"/>
        <v>729.9000000000001</v>
      </c>
      <c r="H19" s="29">
        <v>66.35</v>
      </c>
      <c r="I19" s="31">
        <v>61.37</v>
      </c>
      <c r="J19" s="31">
        <v>78.9</v>
      </c>
      <c r="K19" s="31">
        <v>55.37</v>
      </c>
      <c r="L19" s="43">
        <f t="shared" si="1"/>
        <v>261.99</v>
      </c>
      <c r="M19" s="33">
        <v>61.9</v>
      </c>
      <c r="N19" s="31">
        <v>59.44</v>
      </c>
      <c r="O19" s="31">
        <v>58.97</v>
      </c>
      <c r="P19" s="31">
        <v>51.52</v>
      </c>
      <c r="Q19" s="43">
        <f t="shared" si="2"/>
        <v>231.83</v>
      </c>
      <c r="R19" s="29">
        <v>72.78</v>
      </c>
      <c r="S19" s="31">
        <v>56.91</v>
      </c>
      <c r="T19" s="31">
        <v>57.16</v>
      </c>
      <c r="U19" s="31">
        <v>49.23</v>
      </c>
      <c r="V19" s="43">
        <f t="shared" si="3"/>
        <v>236.07999999999998</v>
      </c>
      <c r="W19" s="52"/>
    </row>
    <row r="20" spans="1:23" ht="15">
      <c r="A20" s="15">
        <v>16</v>
      </c>
      <c r="B20" s="15">
        <v>51</v>
      </c>
      <c r="C20" s="16" t="s">
        <v>129</v>
      </c>
      <c r="D20" s="38" t="s">
        <v>37</v>
      </c>
      <c r="E20" s="15" t="s">
        <v>57</v>
      </c>
      <c r="F20" s="16" t="s">
        <v>63</v>
      </c>
      <c r="G20" s="42">
        <f t="shared" si="0"/>
        <v>791.1500000000001</v>
      </c>
      <c r="H20" s="29">
        <v>69.83</v>
      </c>
      <c r="I20" s="31">
        <v>69.43</v>
      </c>
      <c r="J20" s="31">
        <v>70.43</v>
      </c>
      <c r="K20" s="31">
        <v>53.48</v>
      </c>
      <c r="L20" s="43">
        <f t="shared" si="1"/>
        <v>263.17</v>
      </c>
      <c r="M20" s="33">
        <v>67.95</v>
      </c>
      <c r="N20" s="31">
        <v>65.9</v>
      </c>
      <c r="O20" s="31">
        <v>69.15</v>
      </c>
      <c r="P20" s="31">
        <v>58.68</v>
      </c>
      <c r="Q20" s="43">
        <f t="shared" si="2"/>
        <v>261.68</v>
      </c>
      <c r="R20" s="29">
        <v>67.07</v>
      </c>
      <c r="S20" s="31">
        <v>72.79</v>
      </c>
      <c r="T20" s="31">
        <v>67.73</v>
      </c>
      <c r="U20" s="31">
        <v>58.71</v>
      </c>
      <c r="V20" s="43">
        <f t="shared" si="3"/>
        <v>266.3</v>
      </c>
      <c r="W20" s="52"/>
    </row>
    <row r="21" spans="1:23" ht="15">
      <c r="A21" s="15">
        <v>17</v>
      </c>
      <c r="B21" s="15">
        <v>26</v>
      </c>
      <c r="C21" s="16" t="s">
        <v>81</v>
      </c>
      <c r="D21" s="38" t="s">
        <v>80</v>
      </c>
      <c r="E21" s="15" t="s">
        <v>20</v>
      </c>
      <c r="F21" s="16"/>
      <c r="G21" s="42">
        <f t="shared" si="0"/>
        <v>818.28</v>
      </c>
      <c r="H21" s="29">
        <v>77.65</v>
      </c>
      <c r="I21" s="31">
        <v>74.1</v>
      </c>
      <c r="J21" s="31">
        <v>69.95</v>
      </c>
      <c r="K21" s="31">
        <v>59.06</v>
      </c>
      <c r="L21" s="43">
        <f t="shared" si="1"/>
        <v>280.76</v>
      </c>
      <c r="M21" s="33">
        <v>74.05</v>
      </c>
      <c r="N21" s="31">
        <v>70.96</v>
      </c>
      <c r="O21" s="31">
        <v>69.06</v>
      </c>
      <c r="P21" s="31">
        <v>58.26</v>
      </c>
      <c r="Q21" s="43">
        <f t="shared" si="2"/>
        <v>272.33</v>
      </c>
      <c r="R21" s="29">
        <v>72.03</v>
      </c>
      <c r="S21" s="31">
        <v>66.08</v>
      </c>
      <c r="T21" s="31">
        <v>70.74</v>
      </c>
      <c r="U21" s="31">
        <v>56.34</v>
      </c>
      <c r="V21" s="43">
        <f t="shared" si="3"/>
        <v>265.19000000000005</v>
      </c>
      <c r="W21" s="52"/>
    </row>
    <row r="22" spans="1:23" ht="15">
      <c r="A22" s="15">
        <v>18</v>
      </c>
      <c r="B22" s="15">
        <v>44</v>
      </c>
      <c r="C22" s="16" t="s">
        <v>117</v>
      </c>
      <c r="D22" s="38" t="s">
        <v>118</v>
      </c>
      <c r="E22" s="15" t="s">
        <v>55</v>
      </c>
      <c r="F22" s="16" t="s">
        <v>62</v>
      </c>
      <c r="G22" s="42">
        <f t="shared" si="0"/>
        <v>819.8800000000001</v>
      </c>
      <c r="H22" s="39">
        <v>77.17</v>
      </c>
      <c r="I22" s="40">
        <v>72.89</v>
      </c>
      <c r="J22" s="40">
        <v>72.52</v>
      </c>
      <c r="K22" s="40">
        <v>58.05</v>
      </c>
      <c r="L22" s="43">
        <f t="shared" si="1"/>
        <v>280.63</v>
      </c>
      <c r="M22" s="41">
        <v>83.98</v>
      </c>
      <c r="N22" s="40">
        <v>65.89</v>
      </c>
      <c r="O22" s="40">
        <v>76.45</v>
      </c>
      <c r="P22" s="40">
        <v>53.91</v>
      </c>
      <c r="Q22" s="43">
        <f t="shared" si="2"/>
        <v>280.23</v>
      </c>
      <c r="R22" s="29">
        <v>71.15</v>
      </c>
      <c r="S22" s="31">
        <v>69.87</v>
      </c>
      <c r="T22" s="31">
        <v>64.52</v>
      </c>
      <c r="U22" s="31">
        <v>53.48</v>
      </c>
      <c r="V22" s="43">
        <f t="shared" si="3"/>
        <v>259.02000000000004</v>
      </c>
      <c r="W22" s="52"/>
    </row>
    <row r="23" spans="1:23" ht="15">
      <c r="A23" s="15">
        <v>19</v>
      </c>
      <c r="B23" s="15">
        <v>50</v>
      </c>
      <c r="C23" s="16" t="s">
        <v>130</v>
      </c>
      <c r="D23" s="38" t="s">
        <v>30</v>
      </c>
      <c r="E23" s="15" t="s">
        <v>57</v>
      </c>
      <c r="F23" s="16" t="s">
        <v>64</v>
      </c>
      <c r="G23" s="42">
        <f t="shared" si="0"/>
        <v>831.8499999999999</v>
      </c>
      <c r="H23" s="29">
        <v>77.92</v>
      </c>
      <c r="I23" s="31">
        <v>75.54</v>
      </c>
      <c r="J23" s="31">
        <v>73.31</v>
      </c>
      <c r="K23" s="31">
        <v>56.16</v>
      </c>
      <c r="L23" s="43">
        <f t="shared" si="1"/>
        <v>282.93</v>
      </c>
      <c r="M23" s="33">
        <v>71.07</v>
      </c>
      <c r="N23" s="31">
        <v>73.39</v>
      </c>
      <c r="O23" s="31">
        <v>77.97</v>
      </c>
      <c r="P23" s="31">
        <v>55.79</v>
      </c>
      <c r="Q23" s="43">
        <f t="shared" si="2"/>
        <v>278.21999999999997</v>
      </c>
      <c r="R23" s="29">
        <v>71.34</v>
      </c>
      <c r="S23" s="31">
        <v>69.36</v>
      </c>
      <c r="T23" s="31">
        <v>74.87</v>
      </c>
      <c r="U23" s="31">
        <v>55.13</v>
      </c>
      <c r="V23" s="43">
        <f t="shared" si="3"/>
        <v>270.7</v>
      </c>
      <c r="W23" s="52"/>
    </row>
    <row r="24" spans="1:23" ht="15">
      <c r="A24" s="15">
        <v>20</v>
      </c>
      <c r="B24" s="64">
        <v>29</v>
      </c>
      <c r="C24" s="65" t="s">
        <v>82</v>
      </c>
      <c r="D24" s="66" t="s">
        <v>48</v>
      </c>
      <c r="E24" s="64" t="s">
        <v>20</v>
      </c>
      <c r="F24" s="65" t="s">
        <v>49</v>
      </c>
      <c r="G24" s="67">
        <f t="shared" si="0"/>
        <v>846.6400000000001</v>
      </c>
      <c r="H24" s="68">
        <v>87.49</v>
      </c>
      <c r="I24" s="69">
        <v>66.64</v>
      </c>
      <c r="J24" s="69">
        <v>69.85</v>
      </c>
      <c r="K24" s="69">
        <v>66.6</v>
      </c>
      <c r="L24" s="70">
        <f t="shared" si="1"/>
        <v>290.58</v>
      </c>
      <c r="M24" s="71">
        <v>79.65</v>
      </c>
      <c r="N24" s="69">
        <v>65.96</v>
      </c>
      <c r="O24" s="69">
        <v>71.19</v>
      </c>
      <c r="P24" s="69">
        <v>62.56</v>
      </c>
      <c r="Q24" s="70">
        <f t="shared" si="2"/>
        <v>279.36</v>
      </c>
      <c r="R24" s="68">
        <v>71.46</v>
      </c>
      <c r="S24" s="69">
        <v>64.63</v>
      </c>
      <c r="T24" s="69">
        <v>76.87</v>
      </c>
      <c r="U24" s="69">
        <v>63.74</v>
      </c>
      <c r="V24" s="70">
        <f t="shared" si="3"/>
        <v>276.7</v>
      </c>
      <c r="W24" s="72"/>
    </row>
    <row r="25" spans="1:17" ht="15">
      <c r="A25" s="17"/>
      <c r="B25" s="17"/>
      <c r="C25" s="18"/>
      <c r="D25" s="19"/>
      <c r="E25" s="17"/>
      <c r="F25" s="20"/>
      <c r="H25" s="18"/>
      <c r="I25" s="20"/>
      <c r="J25" s="20"/>
      <c r="K25" s="20"/>
      <c r="L25" s="18"/>
      <c r="M25" s="18"/>
      <c r="N25" s="18"/>
      <c r="O25" s="18"/>
      <c r="P25" s="18"/>
      <c r="Q25" s="18"/>
    </row>
    <row r="26" spans="1:17" ht="15">
      <c r="A26" s="17"/>
      <c r="B26" s="17"/>
      <c r="C26" s="18"/>
      <c r="D26" s="19"/>
      <c r="E26" s="17"/>
      <c r="F26" s="20"/>
      <c r="H26" s="18"/>
      <c r="I26" s="20"/>
      <c r="J26" s="20"/>
      <c r="K26" s="20"/>
      <c r="L26" s="18"/>
      <c r="M26" s="18"/>
      <c r="N26" s="18"/>
      <c r="O26" s="18"/>
      <c r="P26" s="18"/>
      <c r="Q26" s="18"/>
    </row>
    <row r="27" spans="1:17" ht="15">
      <c r="A27" s="17"/>
      <c r="B27" s="17"/>
      <c r="C27" s="18"/>
      <c r="D27" s="19"/>
      <c r="E27" s="17"/>
      <c r="F27" s="20"/>
      <c r="H27" s="18"/>
      <c r="I27" s="20"/>
      <c r="J27" s="20"/>
      <c r="K27" s="20"/>
      <c r="L27" s="18"/>
      <c r="M27" s="18"/>
      <c r="N27" s="18"/>
      <c r="O27" s="18"/>
      <c r="P27" s="18"/>
      <c r="Q27" s="18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90" t="s">
        <v>53</v>
      </c>
      <c r="E1" s="90"/>
      <c r="F1" s="90"/>
      <c r="G1" s="89" t="s">
        <v>127</v>
      </c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8.75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8.75">
      <c r="A3" s="44"/>
      <c r="B3" s="11"/>
      <c r="C3" s="11"/>
      <c r="D3" s="11"/>
      <c r="E3" s="11"/>
      <c r="F3" s="11"/>
      <c r="G3" s="27"/>
      <c r="H3" s="81" t="s">
        <v>7</v>
      </c>
      <c r="I3" s="82"/>
      <c r="J3" s="82"/>
      <c r="K3" s="82"/>
      <c r="L3" s="83"/>
      <c r="M3" s="84" t="s">
        <v>8</v>
      </c>
      <c r="N3" s="82"/>
      <c r="O3" s="82"/>
      <c r="P3" s="82"/>
      <c r="Q3" s="85"/>
      <c r="R3" s="86" t="s">
        <v>9</v>
      </c>
      <c r="S3" s="87"/>
      <c r="T3" s="87"/>
      <c r="U3" s="87"/>
      <c r="V3" s="88"/>
      <c r="W3" s="34"/>
    </row>
    <row r="4" spans="1:23" ht="15">
      <c r="A4" s="54" t="s">
        <v>3</v>
      </c>
      <c r="B4" s="55" t="s">
        <v>10</v>
      </c>
      <c r="C4" s="55" t="s">
        <v>1</v>
      </c>
      <c r="D4" s="55" t="s">
        <v>5</v>
      </c>
      <c r="E4" s="55" t="s">
        <v>11</v>
      </c>
      <c r="F4" s="56" t="s">
        <v>4</v>
      </c>
      <c r="G4" s="57" t="s">
        <v>16</v>
      </c>
      <c r="H4" s="58" t="s">
        <v>12</v>
      </c>
      <c r="I4" s="55" t="s">
        <v>13</v>
      </c>
      <c r="J4" s="59" t="s">
        <v>14</v>
      </c>
      <c r="K4" s="59" t="s">
        <v>18</v>
      </c>
      <c r="L4" s="60" t="s">
        <v>15</v>
      </c>
      <c r="M4" s="61" t="s">
        <v>93</v>
      </c>
      <c r="N4" s="55" t="s">
        <v>94</v>
      </c>
      <c r="O4" s="59" t="s">
        <v>95</v>
      </c>
      <c r="P4" s="59" t="s">
        <v>96</v>
      </c>
      <c r="Q4" s="62" t="s">
        <v>97</v>
      </c>
      <c r="R4" s="58" t="s">
        <v>98</v>
      </c>
      <c r="S4" s="55" t="s">
        <v>99</v>
      </c>
      <c r="T4" s="59" t="s">
        <v>100</v>
      </c>
      <c r="U4" s="59" t="s">
        <v>101</v>
      </c>
      <c r="V4" s="60" t="s">
        <v>102</v>
      </c>
      <c r="W4" s="63" t="s">
        <v>19</v>
      </c>
    </row>
    <row r="5" spans="1:23" ht="15">
      <c r="A5" s="15">
        <v>1</v>
      </c>
      <c r="B5" s="15">
        <v>14</v>
      </c>
      <c r="C5" s="16" t="s">
        <v>43</v>
      </c>
      <c r="D5" s="38" t="s">
        <v>42</v>
      </c>
      <c r="E5" s="15" t="s">
        <v>56</v>
      </c>
      <c r="F5" s="16" t="s">
        <v>60</v>
      </c>
      <c r="G5" s="42">
        <f aca="true" t="shared" si="0" ref="G5:G27">SUM(L5,Q5,V5)+W5</f>
        <v>644.5450000000001</v>
      </c>
      <c r="H5" s="29">
        <v>48.336</v>
      </c>
      <c r="I5" s="31">
        <v>60.901</v>
      </c>
      <c r="J5" s="31">
        <v>60.507</v>
      </c>
      <c r="K5" s="31">
        <v>52.511</v>
      </c>
      <c r="L5" s="43">
        <f aca="true" t="shared" si="1" ref="L5:L27">SUM(H5:K5)</f>
        <v>222.255</v>
      </c>
      <c r="M5" s="33">
        <v>47.021</v>
      </c>
      <c r="N5" s="31">
        <v>59.141</v>
      </c>
      <c r="O5" s="31">
        <v>57.174</v>
      </c>
      <c r="P5" s="31">
        <v>48.134</v>
      </c>
      <c r="Q5" s="43">
        <f aca="true" t="shared" si="2" ref="Q5:Q27">SUM(M5:P5)</f>
        <v>211.47000000000003</v>
      </c>
      <c r="R5" s="29">
        <v>46.267</v>
      </c>
      <c r="S5" s="31">
        <v>59.614</v>
      </c>
      <c r="T5" s="31">
        <v>57.344</v>
      </c>
      <c r="U5" s="31">
        <v>47.595</v>
      </c>
      <c r="V5" s="43">
        <f aca="true" t="shared" si="3" ref="V5:V27">SUM(R5:U5)</f>
        <v>210.82</v>
      </c>
      <c r="W5" s="52"/>
    </row>
    <row r="6" spans="1:23" ht="15">
      <c r="A6" s="15">
        <v>2</v>
      </c>
      <c r="B6" s="15">
        <v>23</v>
      </c>
      <c r="C6" s="16" t="s">
        <v>52</v>
      </c>
      <c r="D6" s="38" t="s">
        <v>37</v>
      </c>
      <c r="E6" s="15" t="s">
        <v>56</v>
      </c>
      <c r="F6" s="16" t="s">
        <v>69</v>
      </c>
      <c r="G6" s="42">
        <f t="shared" si="0"/>
        <v>663.922</v>
      </c>
      <c r="H6" s="29">
        <v>50.003</v>
      </c>
      <c r="I6" s="31">
        <v>63.162</v>
      </c>
      <c r="J6" s="31">
        <v>60.084</v>
      </c>
      <c r="K6" s="31">
        <v>50.596</v>
      </c>
      <c r="L6" s="43">
        <f t="shared" si="1"/>
        <v>223.845</v>
      </c>
      <c r="M6" s="33">
        <v>48.495</v>
      </c>
      <c r="N6" s="31">
        <v>61.108</v>
      </c>
      <c r="O6" s="31">
        <v>58.482</v>
      </c>
      <c r="P6" s="31">
        <v>50.831</v>
      </c>
      <c r="Q6" s="43">
        <f t="shared" si="2"/>
        <v>218.916</v>
      </c>
      <c r="R6" s="29">
        <v>47.519</v>
      </c>
      <c r="S6" s="31">
        <v>61.73</v>
      </c>
      <c r="T6" s="31">
        <v>61.785</v>
      </c>
      <c r="U6" s="31">
        <v>50.127</v>
      </c>
      <c r="V6" s="43">
        <f t="shared" si="3"/>
        <v>221.161</v>
      </c>
      <c r="W6" s="52"/>
    </row>
    <row r="7" spans="1:23" ht="15">
      <c r="A7" s="15">
        <v>3</v>
      </c>
      <c r="B7" s="15">
        <v>45</v>
      </c>
      <c r="C7" s="16" t="s">
        <v>119</v>
      </c>
      <c r="D7" s="38" t="s">
        <v>30</v>
      </c>
      <c r="E7" s="15" t="s">
        <v>56</v>
      </c>
      <c r="F7" s="16" t="s">
        <v>120</v>
      </c>
      <c r="G7" s="42">
        <f t="shared" si="0"/>
        <v>677.932</v>
      </c>
      <c r="H7" s="29">
        <v>49.461</v>
      </c>
      <c r="I7" s="31">
        <v>64.022</v>
      </c>
      <c r="J7" s="31">
        <v>61.826</v>
      </c>
      <c r="K7" s="31">
        <v>53.395</v>
      </c>
      <c r="L7" s="43">
        <f t="shared" si="1"/>
        <v>228.704</v>
      </c>
      <c r="M7" s="33">
        <v>47.93</v>
      </c>
      <c r="N7" s="31">
        <v>63.031</v>
      </c>
      <c r="O7" s="31">
        <v>59.627</v>
      </c>
      <c r="P7" s="31">
        <v>53.195</v>
      </c>
      <c r="Q7" s="43">
        <f t="shared" si="2"/>
        <v>223.783</v>
      </c>
      <c r="R7" s="29">
        <v>49.597</v>
      </c>
      <c r="S7" s="31">
        <v>62.682</v>
      </c>
      <c r="T7" s="31">
        <v>62.071</v>
      </c>
      <c r="U7" s="31">
        <v>51.095</v>
      </c>
      <c r="V7" s="43">
        <f t="shared" si="3"/>
        <v>225.445</v>
      </c>
      <c r="W7" s="52"/>
    </row>
    <row r="8" spans="1:23" ht="15">
      <c r="A8" s="15">
        <v>4</v>
      </c>
      <c r="B8" s="15">
        <v>4</v>
      </c>
      <c r="C8" s="16" t="s">
        <v>32</v>
      </c>
      <c r="D8" s="38" t="s">
        <v>33</v>
      </c>
      <c r="E8" s="15" t="s">
        <v>57</v>
      </c>
      <c r="F8" s="16" t="s">
        <v>63</v>
      </c>
      <c r="G8" s="42">
        <f t="shared" si="0"/>
        <v>680.306</v>
      </c>
      <c r="H8" s="29">
        <v>50.32</v>
      </c>
      <c r="I8" s="31">
        <v>64.514</v>
      </c>
      <c r="J8" s="31">
        <v>62.157</v>
      </c>
      <c r="K8" s="31">
        <v>53.325</v>
      </c>
      <c r="L8" s="43">
        <f t="shared" si="1"/>
        <v>230.31599999999997</v>
      </c>
      <c r="M8" s="33">
        <v>49.576</v>
      </c>
      <c r="N8" s="31">
        <v>64.272</v>
      </c>
      <c r="O8" s="31">
        <v>61.411</v>
      </c>
      <c r="P8" s="31">
        <v>52.925</v>
      </c>
      <c r="Q8" s="43">
        <f t="shared" si="2"/>
        <v>228.18400000000003</v>
      </c>
      <c r="R8" s="29">
        <v>48.4</v>
      </c>
      <c r="S8" s="31">
        <v>62.368</v>
      </c>
      <c r="T8" s="31">
        <v>60.111</v>
      </c>
      <c r="U8" s="31">
        <v>50.927</v>
      </c>
      <c r="V8" s="43">
        <f t="shared" si="3"/>
        <v>221.80599999999998</v>
      </c>
      <c r="W8" s="52"/>
    </row>
    <row r="9" spans="1:23" ht="15">
      <c r="A9" s="15">
        <v>5</v>
      </c>
      <c r="B9" s="15">
        <v>28</v>
      </c>
      <c r="C9" s="16" t="s">
        <v>47</v>
      </c>
      <c r="D9" s="38" t="s">
        <v>48</v>
      </c>
      <c r="E9" s="15" t="s">
        <v>56</v>
      </c>
      <c r="F9" s="16" t="s">
        <v>60</v>
      </c>
      <c r="G9" s="42">
        <f t="shared" si="0"/>
        <v>693.3969999999999</v>
      </c>
      <c r="H9" s="29">
        <v>53.321</v>
      </c>
      <c r="I9" s="31">
        <v>65.589</v>
      </c>
      <c r="J9" s="31">
        <v>62.057</v>
      </c>
      <c r="K9" s="31">
        <v>53.407</v>
      </c>
      <c r="L9" s="43">
        <f t="shared" si="1"/>
        <v>234.37399999999997</v>
      </c>
      <c r="M9" s="33">
        <v>49.987</v>
      </c>
      <c r="N9" s="31">
        <v>61.927</v>
      </c>
      <c r="O9" s="31">
        <v>60.522</v>
      </c>
      <c r="P9" s="31">
        <v>52.896</v>
      </c>
      <c r="Q9" s="43">
        <f t="shared" si="2"/>
        <v>225.332</v>
      </c>
      <c r="R9" s="29">
        <v>51.669</v>
      </c>
      <c r="S9" s="31">
        <v>62.366</v>
      </c>
      <c r="T9" s="31">
        <v>68.173</v>
      </c>
      <c r="U9" s="31">
        <v>51.483</v>
      </c>
      <c r="V9" s="43">
        <f t="shared" si="3"/>
        <v>233.691</v>
      </c>
      <c r="W9" s="52"/>
    </row>
    <row r="10" spans="1:23" ht="15">
      <c r="A10" s="15">
        <v>6</v>
      </c>
      <c r="B10" s="15">
        <v>16</v>
      </c>
      <c r="C10" s="16" t="s">
        <v>39</v>
      </c>
      <c r="D10" s="38" t="s">
        <v>37</v>
      </c>
      <c r="E10" s="15" t="s">
        <v>57</v>
      </c>
      <c r="F10" s="16" t="s">
        <v>64</v>
      </c>
      <c r="G10" s="42">
        <f t="shared" si="0"/>
        <v>694.352</v>
      </c>
      <c r="H10" s="29">
        <v>51.543</v>
      </c>
      <c r="I10" s="31">
        <v>66.711</v>
      </c>
      <c r="J10" s="31">
        <v>63.395</v>
      </c>
      <c r="K10" s="31">
        <v>53.393</v>
      </c>
      <c r="L10" s="43">
        <f t="shared" si="1"/>
        <v>235.042</v>
      </c>
      <c r="M10" s="33">
        <v>49.205</v>
      </c>
      <c r="N10" s="31">
        <v>64.502</v>
      </c>
      <c r="O10" s="31">
        <v>63.092</v>
      </c>
      <c r="P10" s="31">
        <v>52.518</v>
      </c>
      <c r="Q10" s="43">
        <f t="shared" si="2"/>
        <v>229.31699999999998</v>
      </c>
      <c r="R10" s="33">
        <v>50.484</v>
      </c>
      <c r="S10" s="31">
        <v>66.129</v>
      </c>
      <c r="T10" s="31">
        <v>61.36</v>
      </c>
      <c r="U10" s="31">
        <v>52.02</v>
      </c>
      <c r="V10" s="43">
        <f t="shared" si="3"/>
        <v>229.99300000000002</v>
      </c>
      <c r="W10" s="52"/>
    </row>
    <row r="11" spans="1:23" ht="15">
      <c r="A11" s="15">
        <v>7</v>
      </c>
      <c r="B11" s="15">
        <v>55</v>
      </c>
      <c r="C11" s="16" t="s">
        <v>133</v>
      </c>
      <c r="D11" s="38" t="s">
        <v>33</v>
      </c>
      <c r="E11" s="15" t="s">
        <v>57</v>
      </c>
      <c r="F11" s="16" t="s">
        <v>63</v>
      </c>
      <c r="G11" s="42">
        <f t="shared" si="0"/>
        <v>702.249</v>
      </c>
      <c r="H11" s="29">
        <v>50.663</v>
      </c>
      <c r="I11" s="31">
        <v>67.132</v>
      </c>
      <c r="J11" s="31">
        <v>64.317</v>
      </c>
      <c r="K11" s="31">
        <v>54.914</v>
      </c>
      <c r="L11" s="43">
        <f t="shared" si="1"/>
        <v>237.026</v>
      </c>
      <c r="M11" s="33">
        <v>49.163</v>
      </c>
      <c r="N11" s="31">
        <v>65.272</v>
      </c>
      <c r="O11" s="31">
        <v>68.759</v>
      </c>
      <c r="P11" s="31">
        <v>52.453</v>
      </c>
      <c r="Q11" s="43">
        <f t="shared" si="2"/>
        <v>235.64700000000002</v>
      </c>
      <c r="R11" s="29">
        <v>49.925</v>
      </c>
      <c r="S11" s="31">
        <v>64.6</v>
      </c>
      <c r="T11" s="31">
        <v>64.015</v>
      </c>
      <c r="U11" s="31">
        <v>51.036</v>
      </c>
      <c r="V11" s="43">
        <f t="shared" si="3"/>
        <v>229.576</v>
      </c>
      <c r="W11" s="52"/>
    </row>
    <row r="12" spans="1:23" ht="15">
      <c r="A12" s="15">
        <v>8</v>
      </c>
      <c r="B12" s="15">
        <v>5</v>
      </c>
      <c r="C12" s="16" t="s">
        <v>46</v>
      </c>
      <c r="D12" s="38" t="s">
        <v>42</v>
      </c>
      <c r="E12" s="15" t="s">
        <v>57</v>
      </c>
      <c r="F12" s="16" t="s">
        <v>63</v>
      </c>
      <c r="G12" s="42">
        <f t="shared" si="0"/>
        <v>713.314</v>
      </c>
      <c r="H12" s="29">
        <v>52.408</v>
      </c>
      <c r="I12" s="31">
        <v>67.361</v>
      </c>
      <c r="J12" s="31">
        <v>66.332</v>
      </c>
      <c r="K12" s="31">
        <v>57.851</v>
      </c>
      <c r="L12" s="43">
        <f t="shared" si="1"/>
        <v>243.952</v>
      </c>
      <c r="M12" s="33">
        <v>50.253</v>
      </c>
      <c r="N12" s="31">
        <v>67.939</v>
      </c>
      <c r="O12" s="31">
        <v>63.318</v>
      </c>
      <c r="P12" s="31">
        <v>54.914</v>
      </c>
      <c r="Q12" s="43">
        <f t="shared" si="2"/>
        <v>236.42399999999998</v>
      </c>
      <c r="R12" s="29">
        <v>50.63</v>
      </c>
      <c r="S12" s="31">
        <v>65.241</v>
      </c>
      <c r="T12" s="31">
        <v>62.644</v>
      </c>
      <c r="U12" s="31">
        <v>54.423</v>
      </c>
      <c r="V12" s="43">
        <f t="shared" si="3"/>
        <v>232.93800000000002</v>
      </c>
      <c r="W12" s="52"/>
    </row>
    <row r="13" spans="1:23" ht="15">
      <c r="A13" s="15">
        <v>9</v>
      </c>
      <c r="B13" s="15">
        <v>24</v>
      </c>
      <c r="C13" s="16" t="s">
        <v>76</v>
      </c>
      <c r="D13" s="38" t="s">
        <v>33</v>
      </c>
      <c r="E13" s="15" t="s">
        <v>57</v>
      </c>
      <c r="F13" s="16" t="s">
        <v>63</v>
      </c>
      <c r="G13" s="42">
        <f t="shared" si="0"/>
        <v>726.689</v>
      </c>
      <c r="H13" s="29">
        <v>54.17</v>
      </c>
      <c r="I13" s="31">
        <v>66.186</v>
      </c>
      <c r="J13" s="31">
        <v>67.354</v>
      </c>
      <c r="K13" s="31">
        <v>58.562</v>
      </c>
      <c r="L13" s="43">
        <f t="shared" si="1"/>
        <v>246.272</v>
      </c>
      <c r="M13" s="33">
        <v>50.935</v>
      </c>
      <c r="N13" s="31">
        <v>67.472</v>
      </c>
      <c r="O13" s="31">
        <v>64.231</v>
      </c>
      <c r="P13" s="31">
        <v>56.856</v>
      </c>
      <c r="Q13" s="43">
        <f t="shared" si="2"/>
        <v>239.49399999999997</v>
      </c>
      <c r="R13" s="29">
        <v>50.51</v>
      </c>
      <c r="S13" s="31">
        <v>65.428</v>
      </c>
      <c r="T13" s="31">
        <v>69.627</v>
      </c>
      <c r="U13" s="31">
        <v>55.358</v>
      </c>
      <c r="V13" s="43">
        <f t="shared" si="3"/>
        <v>240.923</v>
      </c>
      <c r="W13" s="52"/>
    </row>
    <row r="14" spans="1:23" ht="15">
      <c r="A14" s="15">
        <v>10</v>
      </c>
      <c r="B14" s="15">
        <v>6</v>
      </c>
      <c r="C14" s="16" t="s">
        <v>38</v>
      </c>
      <c r="D14" s="38" t="s">
        <v>37</v>
      </c>
      <c r="E14" s="15" t="s">
        <v>56</v>
      </c>
      <c r="F14" s="16" t="s">
        <v>49</v>
      </c>
      <c r="G14" s="42">
        <f t="shared" si="0"/>
        <v>728.38</v>
      </c>
      <c r="H14" s="29">
        <v>52.882</v>
      </c>
      <c r="I14" s="31">
        <v>67.256</v>
      </c>
      <c r="J14" s="31">
        <v>63.595</v>
      </c>
      <c r="K14" s="31">
        <v>61.374</v>
      </c>
      <c r="L14" s="43">
        <f t="shared" si="1"/>
        <v>245.107</v>
      </c>
      <c r="M14" s="33">
        <v>54.921</v>
      </c>
      <c r="N14" s="31">
        <v>66.205</v>
      </c>
      <c r="O14" s="31">
        <v>64.998</v>
      </c>
      <c r="P14" s="31">
        <v>57.528</v>
      </c>
      <c r="Q14" s="43">
        <f t="shared" si="2"/>
        <v>243.65200000000002</v>
      </c>
      <c r="R14" s="29">
        <v>52.206</v>
      </c>
      <c r="S14" s="31">
        <v>66.091</v>
      </c>
      <c r="T14" s="31">
        <v>63.187</v>
      </c>
      <c r="U14" s="31">
        <v>58.137</v>
      </c>
      <c r="V14" s="43">
        <f t="shared" si="3"/>
        <v>239.62099999999998</v>
      </c>
      <c r="W14" s="52"/>
    </row>
    <row r="15" spans="1:23" ht="15">
      <c r="A15" s="15">
        <v>11</v>
      </c>
      <c r="B15" s="15">
        <v>8</v>
      </c>
      <c r="C15" s="16" t="s">
        <v>44</v>
      </c>
      <c r="D15" s="38" t="s">
        <v>30</v>
      </c>
      <c r="E15" s="15" t="s">
        <v>57</v>
      </c>
      <c r="F15" s="16" t="s">
        <v>63</v>
      </c>
      <c r="G15" s="42">
        <f t="shared" si="0"/>
        <v>743.423</v>
      </c>
      <c r="H15" s="29">
        <v>83.057</v>
      </c>
      <c r="I15" s="31">
        <v>69.873</v>
      </c>
      <c r="J15" s="31">
        <v>63.604</v>
      </c>
      <c r="K15" s="31">
        <v>52.523</v>
      </c>
      <c r="L15" s="43">
        <f t="shared" si="1"/>
        <v>269.057</v>
      </c>
      <c r="M15" s="33">
        <v>56.492</v>
      </c>
      <c r="N15" s="31">
        <v>64.252</v>
      </c>
      <c r="O15" s="31">
        <v>64.689</v>
      </c>
      <c r="P15" s="31">
        <v>56.374</v>
      </c>
      <c r="Q15" s="43">
        <f t="shared" si="2"/>
        <v>241.807</v>
      </c>
      <c r="R15" s="29">
        <v>53.28</v>
      </c>
      <c r="S15" s="31">
        <v>63.906</v>
      </c>
      <c r="T15" s="31">
        <v>62.756</v>
      </c>
      <c r="U15" s="31">
        <v>52.617</v>
      </c>
      <c r="V15" s="43">
        <f t="shared" si="3"/>
        <v>232.559</v>
      </c>
      <c r="W15" s="53"/>
    </row>
    <row r="16" spans="1:23" ht="15">
      <c r="A16" s="15">
        <v>12</v>
      </c>
      <c r="B16" s="15">
        <v>54</v>
      </c>
      <c r="C16" s="16" t="s">
        <v>116</v>
      </c>
      <c r="D16" s="38" t="s">
        <v>31</v>
      </c>
      <c r="E16" s="15" t="s">
        <v>55</v>
      </c>
      <c r="F16" s="16" t="s">
        <v>69</v>
      </c>
      <c r="G16" s="42">
        <f t="shared" si="0"/>
        <v>744.6619999999999</v>
      </c>
      <c r="H16" s="29">
        <v>55.35</v>
      </c>
      <c r="I16" s="31">
        <v>70.07</v>
      </c>
      <c r="J16" s="31">
        <v>69.24</v>
      </c>
      <c r="K16" s="31">
        <v>58.83</v>
      </c>
      <c r="L16" s="43">
        <f t="shared" si="1"/>
        <v>253.48999999999995</v>
      </c>
      <c r="M16" s="33">
        <v>53.817</v>
      </c>
      <c r="N16" s="31">
        <v>70.057</v>
      </c>
      <c r="O16" s="31">
        <v>66.782</v>
      </c>
      <c r="P16" s="31">
        <v>56.607</v>
      </c>
      <c r="Q16" s="43">
        <f t="shared" si="2"/>
        <v>247.263</v>
      </c>
      <c r="R16" s="29">
        <v>54.538</v>
      </c>
      <c r="S16" s="31">
        <v>68.32</v>
      </c>
      <c r="T16" s="31">
        <v>64.671</v>
      </c>
      <c r="U16" s="31">
        <v>56.38</v>
      </c>
      <c r="V16" s="43">
        <f t="shared" si="3"/>
        <v>243.909</v>
      </c>
      <c r="W16" s="52"/>
    </row>
    <row r="17" spans="1:23" ht="15">
      <c r="A17" s="15">
        <v>13</v>
      </c>
      <c r="B17" s="15">
        <v>20</v>
      </c>
      <c r="C17" s="16" t="s">
        <v>50</v>
      </c>
      <c r="D17" s="38" t="s">
        <v>48</v>
      </c>
      <c r="E17" s="15" t="s">
        <v>57</v>
      </c>
      <c r="F17" s="16" t="s">
        <v>63</v>
      </c>
      <c r="G17" s="42">
        <f t="shared" si="0"/>
        <v>750.1320000000001</v>
      </c>
      <c r="H17" s="29">
        <v>54.694</v>
      </c>
      <c r="I17" s="31">
        <v>75.484</v>
      </c>
      <c r="J17" s="31">
        <v>67.267</v>
      </c>
      <c r="K17" s="31">
        <v>60.265</v>
      </c>
      <c r="L17" s="43">
        <f t="shared" si="1"/>
        <v>257.71</v>
      </c>
      <c r="M17" s="33">
        <v>54.641</v>
      </c>
      <c r="N17" s="31">
        <v>69.186</v>
      </c>
      <c r="O17" s="31">
        <v>65.147</v>
      </c>
      <c r="P17" s="31">
        <v>57.98</v>
      </c>
      <c r="Q17" s="43">
        <f t="shared" si="2"/>
        <v>246.95399999999998</v>
      </c>
      <c r="R17" s="29">
        <v>54.499</v>
      </c>
      <c r="S17" s="31">
        <v>67.619</v>
      </c>
      <c r="T17" s="31">
        <v>66.747</v>
      </c>
      <c r="U17" s="31">
        <v>56.603</v>
      </c>
      <c r="V17" s="43">
        <f t="shared" si="3"/>
        <v>245.46800000000002</v>
      </c>
      <c r="W17" s="52"/>
    </row>
    <row r="18" spans="1:23" ht="15">
      <c r="A18" s="15">
        <v>14</v>
      </c>
      <c r="B18" s="15">
        <v>32</v>
      </c>
      <c r="C18" s="16" t="s">
        <v>77</v>
      </c>
      <c r="D18" s="38" t="s">
        <v>42</v>
      </c>
      <c r="E18" s="15" t="s">
        <v>57</v>
      </c>
      <c r="F18" s="16" t="s">
        <v>63</v>
      </c>
      <c r="G18" s="42">
        <f t="shared" si="0"/>
        <v>759.9509999999999</v>
      </c>
      <c r="H18" s="29">
        <v>53.434</v>
      </c>
      <c r="I18" s="31">
        <v>72.975</v>
      </c>
      <c r="J18" s="31">
        <v>78.135</v>
      </c>
      <c r="K18" s="31">
        <v>58.472</v>
      </c>
      <c r="L18" s="43">
        <f t="shared" si="1"/>
        <v>263.01599999999996</v>
      </c>
      <c r="M18" s="33">
        <v>56.327</v>
      </c>
      <c r="N18" s="31">
        <v>71.222</v>
      </c>
      <c r="O18" s="31">
        <v>67.945</v>
      </c>
      <c r="P18" s="31">
        <v>56.513</v>
      </c>
      <c r="Q18" s="43">
        <f t="shared" si="2"/>
        <v>252.00699999999998</v>
      </c>
      <c r="R18" s="29">
        <v>53.32</v>
      </c>
      <c r="S18" s="31">
        <v>67.715</v>
      </c>
      <c r="T18" s="31">
        <v>68.851</v>
      </c>
      <c r="U18" s="31">
        <v>55.042</v>
      </c>
      <c r="V18" s="43">
        <f t="shared" si="3"/>
        <v>244.928</v>
      </c>
      <c r="W18" s="52"/>
    </row>
    <row r="19" spans="1:23" ht="15">
      <c r="A19" s="15">
        <v>15</v>
      </c>
      <c r="B19" s="15">
        <v>7</v>
      </c>
      <c r="C19" s="16" t="s">
        <v>40</v>
      </c>
      <c r="D19" s="38" t="s">
        <v>37</v>
      </c>
      <c r="E19" s="15" t="s">
        <v>57</v>
      </c>
      <c r="F19" s="16" t="s">
        <v>64</v>
      </c>
      <c r="G19" s="42">
        <f t="shared" si="0"/>
        <v>767.626</v>
      </c>
      <c r="H19" s="29">
        <v>58.624</v>
      </c>
      <c r="I19" s="31">
        <v>72.039</v>
      </c>
      <c r="J19" s="31">
        <v>71.925</v>
      </c>
      <c r="K19" s="31">
        <v>58.823</v>
      </c>
      <c r="L19" s="43">
        <f t="shared" si="1"/>
        <v>261.411</v>
      </c>
      <c r="M19" s="33">
        <v>55.885</v>
      </c>
      <c r="N19" s="31">
        <v>71.639</v>
      </c>
      <c r="O19" s="31">
        <v>65.686</v>
      </c>
      <c r="P19" s="31">
        <v>58.644</v>
      </c>
      <c r="Q19" s="43">
        <f t="shared" si="2"/>
        <v>251.854</v>
      </c>
      <c r="R19" s="29">
        <v>60.91</v>
      </c>
      <c r="S19" s="31">
        <v>71.373</v>
      </c>
      <c r="T19" s="31">
        <v>63.884</v>
      </c>
      <c r="U19" s="31">
        <v>58.194</v>
      </c>
      <c r="V19" s="43">
        <f t="shared" si="3"/>
        <v>254.36100000000005</v>
      </c>
      <c r="W19" s="52"/>
    </row>
    <row r="20" spans="1:23" ht="15">
      <c r="A20" s="15">
        <v>16</v>
      </c>
      <c r="B20" s="15">
        <v>36</v>
      </c>
      <c r="C20" s="16" t="s">
        <v>92</v>
      </c>
      <c r="D20" s="38" t="s">
        <v>42</v>
      </c>
      <c r="E20" s="15" t="s">
        <v>57</v>
      </c>
      <c r="F20" s="16" t="s">
        <v>63</v>
      </c>
      <c r="G20" s="42">
        <f t="shared" si="0"/>
        <v>767.827</v>
      </c>
      <c r="H20" s="29">
        <v>56.738</v>
      </c>
      <c r="I20" s="31">
        <v>74.902</v>
      </c>
      <c r="J20" s="31">
        <v>69.002</v>
      </c>
      <c r="K20" s="31">
        <v>58.814</v>
      </c>
      <c r="L20" s="43">
        <f t="shared" si="1"/>
        <v>259.456</v>
      </c>
      <c r="M20" s="33">
        <v>55</v>
      </c>
      <c r="N20" s="31">
        <v>73.05</v>
      </c>
      <c r="O20" s="31">
        <v>69.905</v>
      </c>
      <c r="P20" s="31">
        <v>57.755</v>
      </c>
      <c r="Q20" s="43">
        <f t="shared" si="2"/>
        <v>255.71</v>
      </c>
      <c r="R20" s="29">
        <v>56.295</v>
      </c>
      <c r="S20" s="31">
        <v>70.502</v>
      </c>
      <c r="T20" s="31">
        <v>67.248</v>
      </c>
      <c r="U20" s="31">
        <v>58.616</v>
      </c>
      <c r="V20" s="43">
        <f t="shared" si="3"/>
        <v>252.661</v>
      </c>
      <c r="W20" s="52"/>
    </row>
    <row r="21" spans="1:23" ht="15">
      <c r="A21" s="15">
        <v>17</v>
      </c>
      <c r="B21" s="15">
        <v>39</v>
      </c>
      <c r="C21" s="16" t="s">
        <v>109</v>
      </c>
      <c r="D21" s="38" t="s">
        <v>110</v>
      </c>
      <c r="E21" s="15" t="s">
        <v>57</v>
      </c>
      <c r="F21" s="16" t="s">
        <v>64</v>
      </c>
      <c r="G21" s="42">
        <f t="shared" si="0"/>
        <v>806.341</v>
      </c>
      <c r="H21" s="29">
        <v>61.027</v>
      </c>
      <c r="I21" s="31">
        <v>76.5</v>
      </c>
      <c r="J21" s="31">
        <v>73.774</v>
      </c>
      <c r="K21" s="31">
        <v>60.835</v>
      </c>
      <c r="L21" s="43">
        <f t="shared" si="1"/>
        <v>272.13599999999997</v>
      </c>
      <c r="M21" s="33">
        <v>58.235</v>
      </c>
      <c r="N21" s="31">
        <v>73.627</v>
      </c>
      <c r="O21" s="31">
        <v>74.927</v>
      </c>
      <c r="P21" s="31">
        <v>61.759</v>
      </c>
      <c r="Q21" s="43">
        <f t="shared" si="2"/>
        <v>268.548</v>
      </c>
      <c r="R21" s="29">
        <v>59.216</v>
      </c>
      <c r="S21" s="31">
        <v>73.042</v>
      </c>
      <c r="T21" s="31">
        <v>73.167</v>
      </c>
      <c r="U21" s="31">
        <v>60.232</v>
      </c>
      <c r="V21" s="43">
        <f t="shared" si="3"/>
        <v>265.65700000000004</v>
      </c>
      <c r="W21" s="52"/>
    </row>
    <row r="22" spans="1:23" ht="15">
      <c r="A22" s="15">
        <v>18</v>
      </c>
      <c r="B22" s="15">
        <v>51</v>
      </c>
      <c r="C22" s="16" t="s">
        <v>129</v>
      </c>
      <c r="D22" s="38" t="s">
        <v>37</v>
      </c>
      <c r="E22" s="15" t="s">
        <v>57</v>
      </c>
      <c r="F22" s="16" t="s">
        <v>64</v>
      </c>
      <c r="G22" s="42">
        <f t="shared" si="0"/>
        <v>817.269</v>
      </c>
      <c r="H22" s="39">
        <v>63.058</v>
      </c>
      <c r="I22" s="40">
        <v>78.863</v>
      </c>
      <c r="J22" s="40">
        <v>74.085</v>
      </c>
      <c r="K22" s="40">
        <v>61.903</v>
      </c>
      <c r="L22" s="43">
        <f t="shared" si="1"/>
        <v>277.909</v>
      </c>
      <c r="M22" s="41">
        <v>60.537</v>
      </c>
      <c r="N22" s="40">
        <v>81.465</v>
      </c>
      <c r="O22" s="40">
        <v>71.161</v>
      </c>
      <c r="P22" s="40">
        <v>60.374</v>
      </c>
      <c r="Q22" s="43">
        <f t="shared" si="2"/>
        <v>273.53700000000003</v>
      </c>
      <c r="R22" s="29">
        <v>57.251</v>
      </c>
      <c r="S22" s="31">
        <v>78.207</v>
      </c>
      <c r="T22" s="31">
        <v>70.207</v>
      </c>
      <c r="U22" s="31">
        <v>60.158</v>
      </c>
      <c r="V22" s="43">
        <f t="shared" si="3"/>
        <v>265.823</v>
      </c>
      <c r="W22" s="52"/>
    </row>
    <row r="23" spans="1:23" ht="15">
      <c r="A23" s="15">
        <v>19</v>
      </c>
      <c r="B23" s="15">
        <v>56</v>
      </c>
      <c r="C23" s="16" t="s">
        <v>134</v>
      </c>
      <c r="D23" s="38" t="s">
        <v>30</v>
      </c>
      <c r="E23" s="15" t="s">
        <v>55</v>
      </c>
      <c r="F23" s="16" t="s">
        <v>89</v>
      </c>
      <c r="G23" s="42">
        <f t="shared" si="0"/>
        <v>827.4569999999999</v>
      </c>
      <c r="H23" s="29">
        <v>66.359</v>
      </c>
      <c r="I23" s="31">
        <v>77.981</v>
      </c>
      <c r="J23" s="31">
        <v>77.385</v>
      </c>
      <c r="K23" s="31">
        <v>65.931</v>
      </c>
      <c r="L23" s="43">
        <f t="shared" si="1"/>
        <v>287.65599999999995</v>
      </c>
      <c r="M23" s="33">
        <v>59.723</v>
      </c>
      <c r="N23" s="31">
        <v>77.783</v>
      </c>
      <c r="O23" s="31">
        <v>70.341</v>
      </c>
      <c r="P23" s="31">
        <v>63.3</v>
      </c>
      <c r="Q23" s="43">
        <f t="shared" si="2"/>
        <v>271.147</v>
      </c>
      <c r="R23" s="29">
        <v>59.202</v>
      </c>
      <c r="S23" s="31">
        <v>75.192</v>
      </c>
      <c r="T23" s="31">
        <v>72.314</v>
      </c>
      <c r="U23" s="31">
        <v>61.946</v>
      </c>
      <c r="V23" s="43">
        <f t="shared" si="3"/>
        <v>268.654</v>
      </c>
      <c r="W23" s="52"/>
    </row>
    <row r="24" spans="1:23" ht="15">
      <c r="A24" s="15">
        <v>20</v>
      </c>
      <c r="B24" s="64">
        <v>52</v>
      </c>
      <c r="C24" s="65" t="s">
        <v>132</v>
      </c>
      <c r="D24" s="66" t="s">
        <v>37</v>
      </c>
      <c r="E24" s="64" t="s">
        <v>57</v>
      </c>
      <c r="F24" s="65" t="s">
        <v>64</v>
      </c>
      <c r="G24" s="67">
        <f t="shared" si="0"/>
        <v>841.1890000000001</v>
      </c>
      <c r="H24" s="68">
        <v>60.811</v>
      </c>
      <c r="I24" s="69">
        <v>77.149</v>
      </c>
      <c r="J24" s="69">
        <v>73.792</v>
      </c>
      <c r="K24" s="69">
        <v>62.906</v>
      </c>
      <c r="L24" s="70">
        <f t="shared" si="1"/>
        <v>274.658</v>
      </c>
      <c r="M24" s="71">
        <v>58.772</v>
      </c>
      <c r="N24" s="69">
        <v>88.947</v>
      </c>
      <c r="O24" s="69">
        <v>74.288</v>
      </c>
      <c r="P24" s="69">
        <v>60.785</v>
      </c>
      <c r="Q24" s="70">
        <f t="shared" si="2"/>
        <v>282.79200000000003</v>
      </c>
      <c r="R24" s="68">
        <v>60.315</v>
      </c>
      <c r="S24" s="69">
        <v>83.75</v>
      </c>
      <c r="T24" s="69">
        <v>71.402</v>
      </c>
      <c r="U24" s="69">
        <v>68.272</v>
      </c>
      <c r="V24" s="70">
        <f t="shared" si="3"/>
        <v>283.739</v>
      </c>
      <c r="W24" s="72"/>
    </row>
    <row r="25" spans="1:23" ht="15">
      <c r="A25" s="15">
        <v>21</v>
      </c>
      <c r="B25" s="64">
        <v>53</v>
      </c>
      <c r="C25" s="65" t="s">
        <v>113</v>
      </c>
      <c r="D25" s="66" t="s">
        <v>110</v>
      </c>
      <c r="E25" s="64" t="s">
        <v>56</v>
      </c>
      <c r="F25" s="65" t="s">
        <v>87</v>
      </c>
      <c r="G25" s="67">
        <f t="shared" si="0"/>
        <v>845.585</v>
      </c>
      <c r="H25" s="68">
        <v>62.081</v>
      </c>
      <c r="I25" s="69">
        <v>78.159</v>
      </c>
      <c r="J25" s="69">
        <v>75.49</v>
      </c>
      <c r="K25" s="69">
        <v>66.357</v>
      </c>
      <c r="L25" s="70">
        <f t="shared" si="1"/>
        <v>282.087</v>
      </c>
      <c r="M25" s="71">
        <v>60.357</v>
      </c>
      <c r="N25" s="69">
        <v>77.2</v>
      </c>
      <c r="O25" s="69">
        <v>78.821</v>
      </c>
      <c r="P25" s="69">
        <v>63.767</v>
      </c>
      <c r="Q25" s="70">
        <f t="shared" si="2"/>
        <v>280.14500000000004</v>
      </c>
      <c r="R25" s="68">
        <v>62.258</v>
      </c>
      <c r="S25" s="69">
        <v>82.856</v>
      </c>
      <c r="T25" s="69">
        <v>75.392</v>
      </c>
      <c r="U25" s="69">
        <v>62.847</v>
      </c>
      <c r="V25" s="70">
        <f t="shared" si="3"/>
        <v>283.353</v>
      </c>
      <c r="W25" s="72"/>
    </row>
    <row r="26" spans="1:23" ht="15">
      <c r="A26" s="15">
        <v>22</v>
      </c>
      <c r="B26" s="64">
        <v>29</v>
      </c>
      <c r="C26" s="65" t="s">
        <v>82</v>
      </c>
      <c r="D26" s="66" t="s">
        <v>48</v>
      </c>
      <c r="E26" s="64" t="s">
        <v>20</v>
      </c>
      <c r="F26" s="65" t="s">
        <v>131</v>
      </c>
      <c r="G26" s="67">
        <f t="shared" si="0"/>
        <v>936.5</v>
      </c>
      <c r="H26" s="68">
        <v>73.673</v>
      </c>
      <c r="I26" s="69">
        <v>79.663</v>
      </c>
      <c r="J26" s="69">
        <v>93.447</v>
      </c>
      <c r="K26" s="69">
        <v>76.17</v>
      </c>
      <c r="L26" s="70">
        <f t="shared" si="1"/>
        <v>322.95300000000003</v>
      </c>
      <c r="M26" s="71">
        <v>63.124</v>
      </c>
      <c r="N26" s="69">
        <v>85.015</v>
      </c>
      <c r="O26" s="69">
        <v>85.991</v>
      </c>
      <c r="P26" s="69">
        <v>76.262</v>
      </c>
      <c r="Q26" s="70">
        <f t="shared" si="2"/>
        <v>310.392</v>
      </c>
      <c r="R26" s="68">
        <v>63.107</v>
      </c>
      <c r="S26" s="69">
        <v>93.511</v>
      </c>
      <c r="T26" s="69">
        <v>82.572</v>
      </c>
      <c r="U26" s="69">
        <v>63.965</v>
      </c>
      <c r="V26" s="70">
        <f t="shared" si="3"/>
        <v>303.155</v>
      </c>
      <c r="W26" s="72"/>
    </row>
    <row r="27" spans="1:23" ht="15">
      <c r="A27" s="15">
        <v>23</v>
      </c>
      <c r="B27" s="64">
        <v>49</v>
      </c>
      <c r="C27" s="65" t="s">
        <v>125</v>
      </c>
      <c r="D27" s="66" t="s">
        <v>30</v>
      </c>
      <c r="E27" s="64" t="s">
        <v>20</v>
      </c>
      <c r="F27" s="65" t="s">
        <v>126</v>
      </c>
      <c r="G27" s="67">
        <f t="shared" si="0"/>
        <v>1097.255</v>
      </c>
      <c r="H27" s="68">
        <v>78.651</v>
      </c>
      <c r="I27" s="69">
        <v>94.949</v>
      </c>
      <c r="J27" s="69">
        <v>103.08</v>
      </c>
      <c r="K27" s="69">
        <v>72.313</v>
      </c>
      <c r="L27" s="70">
        <f t="shared" si="1"/>
        <v>348.993</v>
      </c>
      <c r="M27" s="71">
        <v>73.179</v>
      </c>
      <c r="N27" s="69">
        <v>113.869</v>
      </c>
      <c r="O27" s="69">
        <v>93.078</v>
      </c>
      <c r="P27" s="69">
        <v>85.408</v>
      </c>
      <c r="Q27" s="70">
        <f t="shared" si="2"/>
        <v>365.534</v>
      </c>
      <c r="R27" s="68">
        <v>89.203</v>
      </c>
      <c r="S27" s="69">
        <v>95.25</v>
      </c>
      <c r="T27" s="69">
        <v>111.917</v>
      </c>
      <c r="U27" s="69">
        <v>86.358</v>
      </c>
      <c r="V27" s="70">
        <f t="shared" si="3"/>
        <v>382.728</v>
      </c>
      <c r="W27" s="72"/>
    </row>
    <row r="28" spans="1:17" ht="15">
      <c r="A28" s="17"/>
      <c r="B28" s="17"/>
      <c r="C28" s="18"/>
      <c r="D28" s="19"/>
      <c r="E28" s="17"/>
      <c r="F28" s="20"/>
      <c r="H28" s="18"/>
      <c r="I28" s="20"/>
      <c r="J28" s="20"/>
      <c r="K28" s="20"/>
      <c r="L28" s="18"/>
      <c r="M28" s="18"/>
      <c r="N28" s="18"/>
      <c r="O28" s="18"/>
      <c r="P28" s="18"/>
      <c r="Q28" s="18"/>
    </row>
    <row r="29" spans="1:17" ht="15">
      <c r="A29" s="17"/>
      <c r="B29" s="17"/>
      <c r="C29" s="18"/>
      <c r="D29" s="19"/>
      <c r="E29" s="17"/>
      <c r="F29" s="20"/>
      <c r="H29" s="18"/>
      <c r="I29" s="20"/>
      <c r="J29" s="20"/>
      <c r="K29" s="20"/>
      <c r="L29" s="18"/>
      <c r="M29" s="18"/>
      <c r="N29" s="18"/>
      <c r="O29" s="18"/>
      <c r="P29" s="18"/>
      <c r="Q29" s="18"/>
    </row>
    <row r="30" spans="1:17" ht="15">
      <c r="A30" s="17"/>
      <c r="B30" s="17"/>
      <c r="C30" s="18"/>
      <c r="D30" s="19"/>
      <c r="E30" s="17"/>
      <c r="F30" s="20"/>
      <c r="H30" s="18"/>
      <c r="I30" s="20"/>
      <c r="J30" s="20"/>
      <c r="K30" s="20"/>
      <c r="L30" s="18"/>
      <c r="M30" s="18"/>
      <c r="N30" s="18"/>
      <c r="O30" s="18"/>
      <c r="P30" s="18"/>
      <c r="Q30" s="18"/>
    </row>
    <row r="31" spans="1:17" ht="15">
      <c r="A31" s="17"/>
      <c r="B31" s="17"/>
      <c r="C31" s="18"/>
      <c r="D31" s="19"/>
      <c r="E31" s="17"/>
      <c r="F31" s="20"/>
      <c r="H31" s="18"/>
      <c r="I31" s="20"/>
      <c r="J31" s="20"/>
      <c r="K31" s="20"/>
      <c r="L31" s="18"/>
      <c r="M31" s="18"/>
      <c r="N31" s="18"/>
      <c r="O31" s="18"/>
      <c r="P31" s="18"/>
      <c r="Q31" s="18"/>
    </row>
    <row r="32" spans="1:17" ht="15">
      <c r="A32" s="17"/>
      <c r="B32" s="17"/>
      <c r="C32" s="18"/>
      <c r="D32" s="19"/>
      <c r="E32" s="17"/>
      <c r="F32" s="20"/>
      <c r="H32" s="18"/>
      <c r="I32" s="20"/>
      <c r="J32" s="20"/>
      <c r="K32" s="20"/>
      <c r="L32" s="18"/>
      <c r="M32" s="18"/>
      <c r="N32" s="18"/>
      <c r="O32" s="18"/>
      <c r="P32" s="18"/>
      <c r="Q32" s="18"/>
    </row>
    <row r="33" spans="1:17" ht="15">
      <c r="A33" s="17"/>
      <c r="B33" s="17"/>
      <c r="C33" s="18"/>
      <c r="D33" s="19"/>
      <c r="E33" s="17"/>
      <c r="F33" s="20"/>
      <c r="H33" s="18"/>
      <c r="I33" s="20"/>
      <c r="J33" s="20"/>
      <c r="K33" s="20"/>
      <c r="L33" s="18"/>
      <c r="M33" s="18"/>
      <c r="N33" s="18"/>
      <c r="O33" s="18"/>
      <c r="P33" s="18"/>
      <c r="Q33" s="18"/>
    </row>
    <row r="34" spans="1:17" ht="15">
      <c r="A34" s="17"/>
      <c r="B34" s="17"/>
      <c r="C34" s="18"/>
      <c r="D34" s="19"/>
      <c r="E34" s="17"/>
      <c r="F34" s="20"/>
      <c r="H34" s="18"/>
      <c r="I34" s="20"/>
      <c r="J34" s="20"/>
      <c r="K34" s="20"/>
      <c r="L34" s="18"/>
      <c r="M34" s="18"/>
      <c r="N34" s="18"/>
      <c r="O34" s="18"/>
      <c r="P34" s="18"/>
      <c r="Q34" s="18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2022-11-05T06:58:45Z</cp:lastPrinted>
  <dcterms:created xsi:type="dcterms:W3CDTF">2009-01-24T13:55:20Z</dcterms:created>
  <dcterms:modified xsi:type="dcterms:W3CDTF">2022-11-05T06:59:27Z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