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tabRatio="620" activeTab="0"/>
  </bookViews>
  <sheets>
    <sheet name="GENERAL" sheetId="1" r:id="rId1"/>
    <sheet name="1a prova" sheetId="2" r:id="rId2"/>
    <sheet name="1a - PS" sheetId="3" r:id="rId3"/>
    <sheet name="2a prova" sheetId="4" r:id="rId4"/>
    <sheet name="2a - PS" sheetId="5" r:id="rId5"/>
    <sheet name="3a prova" sheetId="6" r:id="rId6"/>
    <sheet name="3a - PS" sheetId="7" r:id="rId7"/>
    <sheet name="4a prova" sheetId="8" r:id="rId8"/>
    <sheet name="4a - PS" sheetId="9" r:id="rId9"/>
    <sheet name="5a prova" sheetId="10" r:id="rId10"/>
    <sheet name="5a - PS" sheetId="11" r:id="rId11"/>
  </sheets>
  <definedNames/>
  <calcPr fullCalcOnLoad="1"/>
</workbook>
</file>

<file path=xl/sharedStrings.xml><?xml version="1.0" encoding="utf-8"?>
<sst xmlns="http://schemas.openxmlformats.org/spreadsheetml/2006/main" count="2728" uniqueCount="328">
  <si>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</si>
  <si>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</si>
  <si>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</si>
  <si>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</si>
  <si>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</si>
  <si>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</si>
  <si>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</si>
  <si>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</si>
  <si>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</si>
  <si>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</si>
  <si>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</si>
  <si>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</si>
  <si>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</si>
  <si>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</si>
  <si>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</si>
  <si>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</si>
  <si>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</si>
  <si>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DORSAL</t>
  </si>
  <si>
    <t>T4</t>
  </si>
  <si>
    <t>PENAL.</t>
  </si>
  <si>
    <t>INFANTIL</t>
  </si>
  <si>
    <t>WRC 1/24</t>
  </si>
  <si>
    <t>PS 1a</t>
  </si>
  <si>
    <t>PS 2a</t>
  </si>
  <si>
    <t>PS 3a</t>
  </si>
  <si>
    <t>PS 4a</t>
  </si>
  <si>
    <t>PS 5a</t>
  </si>
  <si>
    <t xml:space="preserve">PS 6a </t>
  </si>
  <si>
    <t>Suma rallys</t>
  </si>
  <si>
    <t>Suma PS</t>
  </si>
  <si>
    <t>Desc. Cursa</t>
  </si>
  <si>
    <t>Desc PS</t>
  </si>
  <si>
    <t>TOTAL BRUT</t>
  </si>
  <si>
    <t>TOTAL NET</t>
  </si>
  <si>
    <t>1a</t>
  </si>
  <si>
    <t>2a</t>
  </si>
  <si>
    <t>3a</t>
  </si>
  <si>
    <t>4a</t>
  </si>
  <si>
    <t>5a</t>
  </si>
  <si>
    <t>6a</t>
  </si>
  <si>
    <t>COPA PEUGEOT 208</t>
  </si>
  <si>
    <t>CLÀSSICS 1/24</t>
  </si>
  <si>
    <t>T 12</t>
  </si>
  <si>
    <t>T 23</t>
  </si>
  <si>
    <t>T. ETAPA6</t>
  </si>
  <si>
    <t>T. ETAPA11</t>
  </si>
  <si>
    <t>T 22</t>
  </si>
  <si>
    <t>T 32</t>
  </si>
  <si>
    <t>T42</t>
  </si>
  <si>
    <t>T 13</t>
  </si>
  <si>
    <t>T 33</t>
  </si>
  <si>
    <t>T43</t>
  </si>
  <si>
    <t>R4</t>
  </si>
  <si>
    <t>R3</t>
  </si>
  <si>
    <t>R2</t>
  </si>
  <si>
    <t>RGT</t>
  </si>
  <si>
    <t>UNIFICADA 1/24</t>
  </si>
  <si>
    <t>1a PROVA
Ateneu Slot
20 i 21 de Gener 2023</t>
  </si>
  <si>
    <t xml:space="preserve"> </t>
  </si>
  <si>
    <t>PAU HORMIGOS</t>
  </si>
  <si>
    <t>WRC 124</t>
  </si>
  <si>
    <t>CISCO SALVADOR</t>
  </si>
  <si>
    <t>EMILIO JIMENEZ</t>
  </si>
  <si>
    <t>MIQUEL MARTINEZ</t>
  </si>
  <si>
    <t>RAMON GARCIA</t>
  </si>
  <si>
    <t>CLASSICS 124</t>
  </si>
  <si>
    <t>TONI CASANOVAS</t>
  </si>
  <si>
    <t>UNIF 124</t>
  </si>
  <si>
    <t>XAVI MACIAN</t>
  </si>
  <si>
    <t>MIQUEL AIBAR</t>
  </si>
  <si>
    <t>JOAN SALVAT</t>
  </si>
  <si>
    <t>JOAN C. CEBALLOS</t>
  </si>
  <si>
    <t>PAULA SIERRA</t>
  </si>
  <si>
    <t>JORDI CHARLES</t>
  </si>
  <si>
    <t>MINGU BERGILLÓS</t>
  </si>
  <si>
    <t>RAMON BOQUÉ</t>
  </si>
  <si>
    <t>COPA 208</t>
  </si>
  <si>
    <t>PERE JOAN MAS</t>
  </si>
  <si>
    <t>CINTO LOBATO</t>
  </si>
  <si>
    <t>JAUME BENAVENT</t>
  </si>
  <si>
    <t>JOSE LUIS SANZ</t>
  </si>
  <si>
    <t>SERGI GONZALEZ</t>
  </si>
  <si>
    <t>PEDRO MARTINEZ</t>
  </si>
  <si>
    <t>JORDI PUCHOL</t>
  </si>
  <si>
    <t>MARIO DUQUE</t>
  </si>
  <si>
    <t>RAUL RAMIREZ</t>
  </si>
  <si>
    <t>CACO JR.</t>
  </si>
  <si>
    <t>TONI CARRILLO</t>
  </si>
  <si>
    <t>MOISÉS SIERRA</t>
  </si>
  <si>
    <t>ALBERT ZEGRÍ</t>
  </si>
  <si>
    <t>CACO</t>
  </si>
  <si>
    <t>JUAN MANUEL</t>
  </si>
  <si>
    <t>QUIM CODORNIU</t>
  </si>
  <si>
    <t>OSCAR PEREZ</t>
  </si>
  <si>
    <t>ALBERTO LOPEZ</t>
  </si>
  <si>
    <t>ELOI CODORNIU</t>
  </si>
  <si>
    <t>PEDRO L. ÁLVAREZ</t>
  </si>
  <si>
    <t>MARC CENDRA</t>
  </si>
  <si>
    <t>PERE VILAPLANA</t>
  </si>
  <si>
    <t>ALEIX AIBAR</t>
  </si>
  <si>
    <t>PERE PORTA</t>
  </si>
  <si>
    <t>MARC CHARLES</t>
  </si>
  <si>
    <t>ANDREU QUILEZ</t>
  </si>
  <si>
    <t>MANUEL CASTILLA</t>
  </si>
  <si>
    <t>JAN BALENYÀ</t>
  </si>
  <si>
    <t>XAVI PARERA</t>
  </si>
  <si>
    <t>LINO ZAPATA</t>
  </si>
  <si>
    <t>PERE FERRET</t>
  </si>
  <si>
    <t>XAVI ZENOBIO</t>
  </si>
  <si>
    <t>MARC VIDAL</t>
  </si>
  <si>
    <t>JOSEP GRIMAU</t>
  </si>
  <si>
    <t>ORIOL RAMIREZ</t>
  </si>
  <si>
    <t>NP</t>
  </si>
  <si>
    <t>JOFRE TORT</t>
  </si>
  <si>
    <t>NIL PORTA</t>
  </si>
  <si>
    <t>OSCAR PEREZ JR</t>
  </si>
  <si>
    <t>TURBOSLOT</t>
  </si>
  <si>
    <t>PEUGEOT 208</t>
  </si>
  <si>
    <t>SLOT LA LIRA</t>
  </si>
  <si>
    <t>HYUNDAI I20</t>
  </si>
  <si>
    <t>ATENEU SLOT</t>
  </si>
  <si>
    <t>PORSCHE 911</t>
  </si>
  <si>
    <t>SLOT TARRACO</t>
  </si>
  <si>
    <t>SUBARU</t>
  </si>
  <si>
    <t>ALFA ROMEO 147</t>
  </si>
  <si>
    <t>RODAMON SLOT SURIA</t>
  </si>
  <si>
    <t>PORSCHE 991</t>
  </si>
  <si>
    <t>CITROËN DS3</t>
  </si>
  <si>
    <t>VW POLO</t>
  </si>
  <si>
    <t>PEUGEOT 307</t>
  </si>
  <si>
    <t>LLUM LLAMP</t>
  </si>
  <si>
    <t>ASH RALLYE</t>
  </si>
  <si>
    <t>KARKOFF SPORT</t>
  </si>
  <si>
    <t>4EVER SLOT</t>
  </si>
  <si>
    <t>MITSUBISHI EVO</t>
  </si>
  <si>
    <t>PORSCHE</t>
  </si>
  <si>
    <t>CASC</t>
  </si>
  <si>
    <t>SLOT CAR SANT J OAN</t>
  </si>
  <si>
    <t>FORD FOCUS</t>
  </si>
  <si>
    <t>MITSUBISHI LANCER</t>
  </si>
  <si>
    <t>PORSCHE 997</t>
  </si>
  <si>
    <t>TOAD TEAM</t>
  </si>
  <si>
    <t>SKODA OCTAVIA</t>
  </si>
  <si>
    <t>PEUGEOT 206</t>
  </si>
  <si>
    <t>LANCIA DELTA</t>
  </si>
  <si>
    <t>LANCIA STRATOS</t>
  </si>
  <si>
    <t>LA BISBAL</t>
  </si>
  <si>
    <t>PEUGEOT</t>
  </si>
  <si>
    <t>SUBARU WRC</t>
  </si>
  <si>
    <t>CITROËN</t>
  </si>
  <si>
    <t>SUBARU IMPREZA</t>
  </si>
  <si>
    <t>TCR SLOT</t>
  </si>
  <si>
    <t>DE TOMASO</t>
  </si>
  <si>
    <t>AUDI S1</t>
  </si>
  <si>
    <t>SLOTCAR</t>
  </si>
  <si>
    <t>PORSCHE 934</t>
  </si>
  <si>
    <t>PEUGEOT 306</t>
  </si>
  <si>
    <t>JORDI GARCIA SAVE</t>
  </si>
  <si>
    <t>FORD FIESTA</t>
  </si>
  <si>
    <t>SLOT CAR SANT JOAN</t>
  </si>
  <si>
    <t>CLASSIFICACIÓ GENERAL TERRA DE VINS 2023</t>
  </si>
  <si>
    <t>2a PROVA
QuimSlot
24 i 25 de març 2023</t>
  </si>
  <si>
    <t>LOPEZ, JONNY</t>
  </si>
  <si>
    <t>SANZ, JOSE LUIS</t>
  </si>
  <si>
    <t>MACIAN, XAVI</t>
  </si>
  <si>
    <t>PUIG, ROMUL</t>
  </si>
  <si>
    <t>SASPLUGAS, JAUME</t>
  </si>
  <si>
    <t>CASANOVAS, TONI</t>
  </si>
  <si>
    <t>MARTINEZ, MIQUEL</t>
  </si>
  <si>
    <t>BENAVENT, JAUME</t>
  </si>
  <si>
    <t>HORMIGOS, PAU</t>
  </si>
  <si>
    <t>CEBALLOS, JOAN CARLES</t>
  </si>
  <si>
    <t>SALVAT, JOAN</t>
  </si>
  <si>
    <t>JIMENEZ, EMILIO</t>
  </si>
  <si>
    <t>SIERRA, PAULA</t>
  </si>
  <si>
    <t>MARTINEZ, PEDRO</t>
  </si>
  <si>
    <t>GONZALEZ, SERGI</t>
  </si>
  <si>
    <t>PUJOL, JOAN M</t>
  </si>
  <si>
    <t>JR, CACO</t>
  </si>
  <si>
    <t>AIBAR, MIQUEL</t>
  </si>
  <si>
    <t>PUCHOL, JORDI</t>
  </si>
  <si>
    <t>BOQUE, JOSEP R</t>
  </si>
  <si>
    <t>BERGILLOS, MINGU</t>
  </si>
  <si>
    <t>MAS, PERE J</t>
  </si>
  <si>
    <t>LOBATO, CINTO</t>
  </si>
  <si>
    <t>CACO, CACO</t>
  </si>
  <si>
    <t>REIS, JORGE</t>
  </si>
  <si>
    <t>RAMIREZ, RAUL</t>
  </si>
  <si>
    <t>ZEGRI, ALBERT</t>
  </si>
  <si>
    <t>SIERRA, MOISES</t>
  </si>
  <si>
    <t>MORENO, ISRAEL</t>
  </si>
  <si>
    <t>DUQUE, MARIO</t>
  </si>
  <si>
    <t>LOPEZ, ALBERTO</t>
  </si>
  <si>
    <t>CODORNIU, ELOI</t>
  </si>
  <si>
    <t>ALVAREZ, PEDRO L</t>
  </si>
  <si>
    <t>CODORNIU, QUIM</t>
  </si>
  <si>
    <t>CARRILLO, TONI</t>
  </si>
  <si>
    <t>IBARS, DAVID</t>
  </si>
  <si>
    <t>URPI, JORDI</t>
  </si>
  <si>
    <t>PEREZ, OSCAR</t>
  </si>
  <si>
    <t>RAMIREZ, ORIOL</t>
  </si>
  <si>
    <t>PARERA, XAXI</t>
  </si>
  <si>
    <t>MIRABENT, PERE F</t>
  </si>
  <si>
    <t>CASTILLA, MANUEL</t>
  </si>
  <si>
    <t>ZAPATA, LINO</t>
  </si>
  <si>
    <t>TORT, JOFRE</t>
  </si>
  <si>
    <t>PORTA, PERE</t>
  </si>
  <si>
    <t>VILAPLANA, PERE</t>
  </si>
  <si>
    <t>DUQUE, THIAGO</t>
  </si>
  <si>
    <t>PEREZ JR, OSCAR</t>
  </si>
  <si>
    <t>PORTA, NIL</t>
  </si>
  <si>
    <t>BOLUMAR, FRANCESC</t>
  </si>
  <si>
    <t>LLUMP LLAMP</t>
  </si>
  <si>
    <t>SLOT CAR ST JOAN</t>
  </si>
  <si>
    <t>CERDANYOLA SLOT</t>
  </si>
  <si>
    <t>DREAM SLOT</t>
  </si>
  <si>
    <t>LA LIRA</t>
  </si>
  <si>
    <t>SLOT CAR SANT JOAN DESPI</t>
  </si>
  <si>
    <t>SLOT BRAGA</t>
  </si>
  <si>
    <t>SLOT MORA</t>
  </si>
  <si>
    <t>UNIF 1/24</t>
  </si>
  <si>
    <t>SKODA FABIA</t>
  </si>
  <si>
    <t>CLASS 1/24</t>
  </si>
  <si>
    <t>LANCIA 037</t>
  </si>
  <si>
    <t>DETOMASO</t>
  </si>
  <si>
    <t>ASTON MARTIN</t>
  </si>
  <si>
    <t>WV POLO</t>
  </si>
  <si>
    <t>CITROEN XSARA</t>
  </si>
  <si>
    <t>TOYOTA COROLLA WRC</t>
  </si>
  <si>
    <t>CITROEN DS3</t>
  </si>
  <si>
    <t>MITSUBISHI EVO X</t>
  </si>
  <si>
    <t>AUDI</t>
  </si>
  <si>
    <t>HYUNDAI WRC</t>
  </si>
  <si>
    <t>INF</t>
  </si>
  <si>
    <t>T4E3</t>
  </si>
  <si>
    <t>THIAGO DUQUE</t>
  </si>
  <si>
    <t>JORDI URPÍ</t>
  </si>
  <si>
    <t>RÒMUL PUIG</t>
  </si>
  <si>
    <t>JORGE REIS</t>
  </si>
  <si>
    <t>JAUME SASPLUGAS</t>
  </si>
  <si>
    <t>JOAN PUJOL</t>
  </si>
  <si>
    <t>JONNY LÓPEZ</t>
  </si>
  <si>
    <t>ORIOL RAMÍREZ</t>
  </si>
  <si>
    <t>ÓSCAR PÉREZ</t>
  </si>
  <si>
    <t>ISRAEL MORENO</t>
  </si>
  <si>
    <t>DAVID IBARS</t>
  </si>
  <si>
    <t>3a PROVA
La Lira
19 i 20 de maig 2023</t>
  </si>
  <si>
    <t>JORDI GARCÍA SAVE</t>
  </si>
  <si>
    <t>JOSE LUIS SANZ ORTIZ</t>
  </si>
  <si>
    <t>CLASSIC 1/24</t>
  </si>
  <si>
    <t>MIQUEL MARTÍNEZ</t>
  </si>
  <si>
    <t>TONI PARÉS</t>
  </si>
  <si>
    <t>SLOTINGPLUS TEAM</t>
  </si>
  <si>
    <t>EMILIO JIMÉNEZ</t>
  </si>
  <si>
    <t>RODAMON SLOT SÚRIA</t>
  </si>
  <si>
    <t>SLOTCAR SANT JOAN</t>
  </si>
  <si>
    <t>JOAN CARLES CEBALLOS</t>
  </si>
  <si>
    <t>JOAN M. PUJOL</t>
  </si>
  <si>
    <t>MINGU BERGILLOS</t>
  </si>
  <si>
    <t>FRANCESC BOLUMAR</t>
  </si>
  <si>
    <t>JORDI ALFOCEA FERER</t>
  </si>
  <si>
    <t>ALBERTO LÓPEZ</t>
  </si>
  <si>
    <t>JOAN MANUEL GALARRAGA</t>
  </si>
  <si>
    <t>RAÚL RAMÍREZ</t>
  </si>
  <si>
    <t>CARLOS LÓPEZ</t>
  </si>
  <si>
    <t>JOSE M. LÓPEZ</t>
  </si>
  <si>
    <t xml:space="preserve">PERE VILAPLANA </t>
  </si>
  <si>
    <t>MOISES SIERRA</t>
  </si>
  <si>
    <t>JAVIER ITURBE</t>
  </si>
  <si>
    <t>PERE FERRET MIRABENT</t>
  </si>
  <si>
    <t>GERARD PEÑALVER</t>
  </si>
  <si>
    <t>CITROËN XSARA</t>
  </si>
  <si>
    <t>LANCIA DELTA INTEGRALE</t>
  </si>
  <si>
    <t>FORD FIESTA WRC</t>
  </si>
  <si>
    <t>ALFA ROMEO 156</t>
  </si>
  <si>
    <t>BMW M3</t>
  </si>
  <si>
    <t>MITSUBISHI LANCER EVO X</t>
  </si>
  <si>
    <t>PEUGEOT 306 KITCAR</t>
  </si>
  <si>
    <t>SEAT CÓRDOBA</t>
  </si>
  <si>
    <t>JOSÉ M. LÓPEZ</t>
  </si>
  <si>
    <t>OSCAR PÉREZ JR</t>
  </si>
  <si>
    <t>RAUL RAMÍREZ</t>
  </si>
  <si>
    <t>ANDREU QUÍLEZ</t>
  </si>
  <si>
    <t>AUDI A1</t>
  </si>
  <si>
    <t>JUAN MANUEL GALARRAGA</t>
  </si>
  <si>
    <t>JORDI ALFOCEA</t>
  </si>
  <si>
    <t>4a PROVA
Ateneu Slot
30 de juny i 1 de juliol 2023</t>
  </si>
  <si>
    <t>JONNY LOPEZ</t>
  </si>
  <si>
    <t>TONI PARES SALUDES</t>
  </si>
  <si>
    <t>JOSE M. LOPEZ</t>
  </si>
  <si>
    <t>CARLOS LOPEZ</t>
  </si>
  <si>
    <t>ROGER BORJAS</t>
  </si>
  <si>
    <t>ENRIC ARNAIZ</t>
  </si>
  <si>
    <t>JOAN FONTANALS</t>
  </si>
  <si>
    <t>ARMANDO ANCOSMENDE</t>
  </si>
  <si>
    <t>MARCOS FABREGAS</t>
  </si>
  <si>
    <t>RODAMON SÚRIA</t>
  </si>
  <si>
    <t>TOYOTA COROLLA</t>
  </si>
  <si>
    <t>MARCOS FÀBREGAS</t>
  </si>
  <si>
    <t>ENRIC ARNÁIZ</t>
  </si>
  <si>
    <t>5a PROVA
TurboSlot
22 i 23 de setembre de 2023</t>
  </si>
  <si>
    <t>BORJAS, ROGER</t>
  </si>
  <si>
    <t>GARCIA, RAMON</t>
  </si>
  <si>
    <t>MAS, PERE JOAN</t>
  </si>
  <si>
    <t>LOPEZ, CARLOS</t>
  </si>
  <si>
    <t>LOPEZ, JOSE M</t>
  </si>
  <si>
    <t>ALFOCEA, JORDI</t>
  </si>
  <si>
    <t>ANCOSMENDE, ARMANDO</t>
  </si>
  <si>
    <t>FERRET MIRABENT, PERE</t>
  </si>
  <si>
    <t>CENDRA, MARC</t>
  </si>
  <si>
    <t>AIBAR, ALEIX</t>
  </si>
  <si>
    <t>JULVE, JOSEP</t>
  </si>
  <si>
    <t>GRIMAU, JOSEP</t>
  </si>
  <si>
    <t>ARGELICH, JORDI</t>
  </si>
  <si>
    <t>JULVE, ARNAU</t>
  </si>
  <si>
    <t>JR, ARMANDO</t>
  </si>
  <si>
    <t>CLAS 1/24</t>
  </si>
  <si>
    <t>FORD RS200</t>
  </si>
  <si>
    <t>MITSUBISHI</t>
  </si>
  <si>
    <t>HYUNDAI</t>
  </si>
  <si>
    <t>PEUGEOT 207</t>
  </si>
  <si>
    <t>FABIA</t>
  </si>
  <si>
    <t>ARNAU JULVE</t>
  </si>
  <si>
    <t>ARMANDO JR</t>
  </si>
  <si>
    <t>JORDI ARGELICH</t>
  </si>
  <si>
    <t>JOSÉ MA. LÓPEZ</t>
  </si>
  <si>
    <t>JOSEP JULVE</t>
  </si>
  <si>
    <t>RAÜL RAMÍREZ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</si>
</sst>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  <numFmt numFmtId="180" formatCode="[$-403]dddd\,\ d\ mmmm\ &quot;de&quot;\ 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/>
      <protection/>
    </xf>
    <xf numFmtId="0" fontId="11" fillId="0" borderId="10" xfId="54" applyFont="1" applyBorder="1">
      <alignment/>
      <protection/>
    </xf>
    <xf numFmtId="0" fontId="12" fillId="0" borderId="10" xfId="54" applyFont="1" applyBorder="1">
      <alignment/>
      <protection/>
    </xf>
    <xf numFmtId="0" fontId="13" fillId="0" borderId="10" xfId="54" applyFont="1" applyBorder="1" applyAlignment="1">
      <alignment horizontal="center"/>
      <protection/>
    </xf>
    <xf numFmtId="0" fontId="13" fillId="33" borderId="10" xfId="54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37" fillId="0" borderId="0" xfId="57" applyAlignment="1">
      <alignment horizontal="center"/>
      <protection/>
    </xf>
    <xf numFmtId="0" fontId="37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9" fillId="0" borderId="12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7" fillId="0" borderId="0" xfId="57" applyNumberFormat="1" applyAlignment="1">
      <alignment horizontal="center"/>
      <protection/>
    </xf>
    <xf numFmtId="4" fontId="37" fillId="0" borderId="0" xfId="57" applyNumberFormat="1">
      <alignment/>
      <protection/>
    </xf>
    <xf numFmtId="0" fontId="7" fillId="0" borderId="13" xfId="57" applyFont="1" applyBorder="1">
      <alignment/>
      <protection/>
    </xf>
    <xf numFmtId="173" fontId="54" fillId="0" borderId="14" xfId="57" applyNumberFormat="1" applyFont="1" applyBorder="1" applyAlignment="1">
      <alignment horizontal="center"/>
      <protection/>
    </xf>
    <xf numFmtId="173" fontId="54" fillId="0" borderId="10" xfId="57" applyNumberFormat="1" applyFont="1" applyBorder="1" applyAlignment="1">
      <alignment horizontal="center"/>
      <protection/>
    </xf>
    <xf numFmtId="173" fontId="54" fillId="0" borderId="15" xfId="57" applyNumberFormat="1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9" fillId="0" borderId="12" xfId="57" applyFont="1" applyBorder="1" applyAlignment="1">
      <alignment horizontal="left"/>
      <protection/>
    </xf>
    <xf numFmtId="0" fontId="9" fillId="0" borderId="12" xfId="57" applyFont="1" applyBorder="1" applyAlignment="1" quotePrefix="1">
      <alignment horizontal="left"/>
      <protection/>
    </xf>
    <xf numFmtId="173" fontId="9" fillId="0" borderId="14" xfId="57" applyNumberFormat="1" applyFont="1" applyBorder="1" applyAlignment="1">
      <alignment horizontal="center"/>
      <protection/>
    </xf>
    <xf numFmtId="173" fontId="9" fillId="0" borderId="10" xfId="57" applyNumberFormat="1" applyFont="1" applyBorder="1" applyAlignment="1">
      <alignment horizontal="center"/>
      <protection/>
    </xf>
    <xf numFmtId="173" fontId="9" fillId="0" borderId="15" xfId="57" applyNumberFormat="1" applyFont="1" applyBorder="1" applyAlignment="1">
      <alignment horizontal="center"/>
      <protection/>
    </xf>
    <xf numFmtId="173" fontId="17" fillId="0" borderId="13" xfId="57" applyNumberFormat="1" applyFont="1" applyBorder="1" applyAlignment="1">
      <alignment horizontal="center"/>
      <protection/>
    </xf>
    <xf numFmtId="173" fontId="17" fillId="0" borderId="17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3" fillId="8" borderId="10" xfId="54" applyFont="1" applyFill="1" applyBorder="1" applyAlignment="1">
      <alignment horizontal="center"/>
      <protection/>
    </xf>
    <xf numFmtId="0" fontId="11" fillId="0" borderId="10" xfId="54" applyFont="1" applyBorder="1" quotePrefix="1">
      <alignment/>
      <protection/>
    </xf>
    <xf numFmtId="0" fontId="7" fillId="0" borderId="12" xfId="57" applyFont="1" applyBorder="1" applyAlignment="1">
      <alignment horizontal="center"/>
      <protection/>
    </xf>
    <xf numFmtId="173" fontId="55" fillId="0" borderId="12" xfId="57" applyNumberFormat="1" applyFont="1" applyBorder="1" applyAlignment="1">
      <alignment horizontal="center"/>
      <protection/>
    </xf>
    <xf numFmtId="173" fontId="55" fillId="0" borderId="12" xfId="57" applyNumberFormat="1" applyFont="1" applyBorder="1" applyAlignment="1" quotePrefix="1">
      <alignment horizontal="center"/>
      <protection/>
    </xf>
    <xf numFmtId="173" fontId="37" fillId="0" borderId="12" xfId="57" applyNumberForma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0" fontId="8" fillId="0" borderId="21" xfId="57" applyFont="1" applyBorder="1" applyAlignment="1">
      <alignment horizontal="center"/>
      <protection/>
    </xf>
    <xf numFmtId="4" fontId="8" fillId="0" borderId="22" xfId="57" applyNumberFormat="1" applyFont="1" applyBorder="1" applyAlignment="1">
      <alignment horizontal="center"/>
      <protection/>
    </xf>
    <xf numFmtId="4" fontId="8" fillId="0" borderId="23" xfId="57" applyNumberFormat="1" applyFont="1" applyBorder="1" applyAlignment="1">
      <alignment horizontal="center"/>
      <protection/>
    </xf>
    <xf numFmtId="4" fontId="8" fillId="0" borderId="20" xfId="57" applyNumberFormat="1" applyFont="1" applyBorder="1" applyAlignment="1">
      <alignment horizontal="center"/>
      <protection/>
    </xf>
    <xf numFmtId="4" fontId="8" fillId="0" borderId="24" xfId="57" applyNumberFormat="1" applyFont="1" applyBorder="1" applyAlignment="1">
      <alignment horizontal="center"/>
      <protection/>
    </xf>
    <xf numFmtId="4" fontId="8" fillId="0" borderId="19" xfId="57" applyNumberFormat="1" applyFont="1" applyBorder="1" applyAlignment="1">
      <alignment horizontal="center"/>
      <protection/>
    </xf>
    <xf numFmtId="4" fontId="8" fillId="0" borderId="21" xfId="57" applyNumberFormat="1" applyFont="1" applyBorder="1" applyAlignment="1">
      <alignment horizontal="center"/>
      <protection/>
    </xf>
    <xf numFmtId="4" fontId="56" fillId="0" borderId="11" xfId="57" applyNumberFormat="1" applyFont="1" applyBorder="1" applyAlignment="1">
      <alignment horizontal="center"/>
      <protection/>
    </xf>
    <xf numFmtId="0" fontId="57" fillId="0" borderId="0" xfId="57" applyFont="1" applyFill="1" applyAlignment="1">
      <alignment horizontal="center"/>
      <protection/>
    </xf>
    <xf numFmtId="4" fontId="8" fillId="0" borderId="25" xfId="57" applyNumberFormat="1" applyFont="1" applyFill="1" applyBorder="1" applyAlignment="1">
      <alignment horizontal="center"/>
      <protection/>
    </xf>
    <xf numFmtId="9" fontId="9" fillId="0" borderId="12" xfId="59" applyFont="1" applyBorder="1" applyAlignment="1">
      <alignment horizontal="center"/>
    </xf>
    <xf numFmtId="9" fontId="9" fillId="0" borderId="12" xfId="59" applyFont="1" applyBorder="1" applyAlignment="1">
      <alignment/>
    </xf>
    <xf numFmtId="9" fontId="9" fillId="0" borderId="12" xfId="59" applyFont="1" applyBorder="1" applyAlignment="1">
      <alignment horizontal="left"/>
    </xf>
    <xf numFmtId="173" fontId="54" fillId="0" borderId="10" xfId="59" applyNumberFormat="1" applyFont="1" applyBorder="1" applyAlignment="1">
      <alignment horizontal="center"/>
    </xf>
    <xf numFmtId="9" fontId="57" fillId="0" borderId="0" xfId="59" applyFont="1" applyAlignment="1">
      <alignment horizontal="center"/>
    </xf>
    <xf numFmtId="0" fontId="9" fillId="0" borderId="12" xfId="59" applyNumberFormat="1" applyFont="1" applyBorder="1" applyAlignment="1">
      <alignment horizontal="center"/>
    </xf>
    <xf numFmtId="4" fontId="8" fillId="0" borderId="0" xfId="57" applyNumberFormat="1" applyFont="1" applyFill="1" applyBorder="1" applyAlignment="1">
      <alignment horizontal="center"/>
      <protection/>
    </xf>
    <xf numFmtId="0" fontId="57" fillId="0" borderId="10" xfId="57" applyFont="1" applyFill="1" applyBorder="1" applyAlignment="1">
      <alignment horizontal="center"/>
      <protection/>
    </xf>
    <xf numFmtId="9" fontId="57" fillId="0" borderId="10" xfId="59" applyFont="1" applyBorder="1" applyAlignment="1">
      <alignment horizontal="center"/>
    </xf>
    <xf numFmtId="0" fontId="9" fillId="0" borderId="12" xfId="57" applyNumberFormat="1" applyFont="1" applyBorder="1" applyAlignment="1">
      <alignment horizontal="center"/>
      <protection/>
    </xf>
    <xf numFmtId="173" fontId="17" fillId="0" borderId="13" xfId="59" applyNumberFormat="1" applyFont="1" applyBorder="1" applyAlignment="1">
      <alignment horizontal="center"/>
    </xf>
    <xf numFmtId="173" fontId="54" fillId="0" borderId="14" xfId="59" applyNumberFormat="1" applyFont="1" applyBorder="1" applyAlignment="1">
      <alignment horizontal="center"/>
    </xf>
    <xf numFmtId="173" fontId="17" fillId="0" borderId="17" xfId="59" applyNumberFormat="1" applyFont="1" applyBorder="1" applyAlignment="1">
      <alignment horizontal="center"/>
    </xf>
    <xf numFmtId="173" fontId="54" fillId="0" borderId="15" xfId="59" applyNumberFormat="1" applyFont="1" applyBorder="1" applyAlignment="1">
      <alignment horizontal="center"/>
    </xf>
    <xf numFmtId="173" fontId="37" fillId="0" borderId="12" xfId="59" applyNumberFormat="1" applyFont="1" applyBorder="1" applyAlignment="1">
      <alignment horizontal="center"/>
    </xf>
    <xf numFmtId="0" fontId="9" fillId="0" borderId="12" xfId="59" applyNumberFormat="1" applyFont="1" applyBorder="1" applyAlignment="1">
      <alignment horizontal="left"/>
    </xf>
    <xf numFmtId="0" fontId="9" fillId="0" borderId="12" xfId="57" applyNumberFormat="1" applyFont="1" applyBorder="1" applyAlignment="1">
      <alignment horizontal="left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0" fontId="10" fillId="0" borderId="18" xfId="54" applyFont="1" applyBorder="1" applyAlignment="1">
      <alignment horizontal="center"/>
      <protection/>
    </xf>
    <xf numFmtId="0" fontId="10" fillId="0" borderId="12" xfId="54" applyFont="1" applyBorder="1" applyAlignment="1">
      <alignment horizontal="center"/>
      <protection/>
    </xf>
    <xf numFmtId="0" fontId="15" fillId="0" borderId="0" xfId="54" applyFont="1" applyAlignment="1">
      <alignment horizontal="center" wrapText="1"/>
      <protection/>
    </xf>
    <xf numFmtId="0" fontId="0" fillId="0" borderId="0" xfId="54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  <xf numFmtId="0" fontId="7" fillId="0" borderId="11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74" name="Tabla26173975" displayName="Tabla26173975" ref="A4:W60" comment="" totalsRowShown="0">
  <autoFilter ref="A4:W6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23" name="Tabla2617397576146176190224" displayName="Tabla2617397576146176190224" ref="A4:H64" comment="" totalsRowShown="0">
  <autoFilter ref="A4:H64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E3"/>
    <tableColumn id="24" name="PUNT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5" name="Tabla2617397576" displayName="Tabla2617397576" ref="A4:H60" comment="" totalsRowShown="0">
  <autoFilter ref="A4:H6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44" name="Tabla26173975145" displayName="Tabla26173975145" ref="A4:W56" comment="" totalsRowShown="0">
  <autoFilter ref="A4:W56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45" name="Tabla2617397576146" displayName="Tabla2617397576146" ref="A4:H64" comment="" totalsRowShown="0">
  <autoFilter ref="A4:H64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E3"/>
    <tableColumn id="24" name="PUNTS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74" name="Tabla26173975145175" displayName="Tabla26173975145175" ref="A4:W56" comment="" totalsRowShown="0">
  <autoFilter ref="A4:W56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75" name="Tabla2617397576146176" displayName="Tabla2617397576146176" ref="A4:H64" comment="" totalsRowShown="0">
  <autoFilter ref="A4:H64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E3"/>
    <tableColumn id="24" name="PUNTS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88" name="Tabla26173975145175189" displayName="Tabla26173975145175189" ref="A4:W60" comment="" totalsRowShown="0">
  <autoFilter ref="A4:W6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89" name="Tabla2617397576146176190" displayName="Tabla2617397576146176190" ref="A4:H64" comment="" totalsRowShown="0">
  <autoFilter ref="A4:H64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E3"/>
    <tableColumn id="24" name="PUNTS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222" name="Tabla26173975145175189223" displayName="Tabla26173975145175189223" ref="A4:W57" comment="" totalsRowShown="0">
  <autoFilter ref="A4:W57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showGridLines="0" tabSelected="1" zoomScalePageLayoutView="0" workbookViewId="0" topLeftCell="A1">
      <selection activeCell="D1" sqref="D1:V1"/>
    </sheetView>
  </sheetViews>
  <sheetFormatPr defaultColWidth="9.14062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16" width="4.57421875" style="1" customWidth="1"/>
    <col min="17" max="19" width="6.7109375" style="1" customWidth="1"/>
    <col min="20" max="20" width="9.7109375" style="1" bestFit="1" customWidth="1"/>
    <col min="21" max="21" width="6.7109375" style="1" customWidth="1"/>
    <col min="22" max="22" width="9.00390625" style="1" bestFit="1" customWidth="1"/>
    <col min="23" max="16384" width="9.140625" style="1" customWidth="1"/>
  </cols>
  <sheetData>
    <row r="1" spans="1:22" ht="76.5" customHeight="1">
      <c r="A1" s="78"/>
      <c r="B1" s="78"/>
      <c r="C1" s="78"/>
      <c r="D1" s="77" t="s">
        <v>160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6.25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ht="15.75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2.75">
      <c r="A4" s="73" t="s">
        <v>0</v>
      </c>
      <c r="B4" s="73" t="s">
        <v>17</v>
      </c>
      <c r="C4" s="73" t="s">
        <v>1</v>
      </c>
      <c r="D4" s="73" t="s">
        <v>5</v>
      </c>
      <c r="E4" s="75" t="s">
        <v>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3" t="s">
        <v>28</v>
      </c>
      <c r="R4" s="73" t="s">
        <v>29</v>
      </c>
      <c r="S4" s="73" t="s">
        <v>32</v>
      </c>
      <c r="T4" s="73" t="s">
        <v>30</v>
      </c>
      <c r="U4" s="73" t="s">
        <v>31</v>
      </c>
      <c r="V4" s="73" t="s">
        <v>33</v>
      </c>
    </row>
    <row r="5" spans="1:22" ht="12.75">
      <c r="A5" s="73"/>
      <c r="B5" s="73"/>
      <c r="C5" s="73"/>
      <c r="D5" s="73"/>
      <c r="E5" s="2" t="s">
        <v>34</v>
      </c>
      <c r="F5" s="2" t="s">
        <v>22</v>
      </c>
      <c r="G5" s="2" t="s">
        <v>35</v>
      </c>
      <c r="H5" s="2" t="s">
        <v>23</v>
      </c>
      <c r="I5" s="2" t="s">
        <v>36</v>
      </c>
      <c r="J5" s="2" t="s">
        <v>24</v>
      </c>
      <c r="K5" s="2" t="s">
        <v>37</v>
      </c>
      <c r="L5" s="2" t="s">
        <v>25</v>
      </c>
      <c r="M5" s="2" t="s">
        <v>38</v>
      </c>
      <c r="N5" s="2" t="s">
        <v>26</v>
      </c>
      <c r="O5" s="2" t="s">
        <v>39</v>
      </c>
      <c r="P5" s="2" t="s">
        <v>27</v>
      </c>
      <c r="Q5" s="73"/>
      <c r="R5" s="73"/>
      <c r="S5" s="73"/>
      <c r="T5" s="73"/>
      <c r="U5" s="73"/>
      <c r="V5" s="73"/>
    </row>
    <row r="6" spans="1:22" ht="15">
      <c r="A6" s="3">
        <v>1</v>
      </c>
      <c r="B6" s="3">
        <v>35</v>
      </c>
      <c r="C6" s="5" t="s">
        <v>110</v>
      </c>
      <c r="D6" s="4" t="s">
        <v>120</v>
      </c>
      <c r="E6" s="6">
        <v>17</v>
      </c>
      <c r="F6" s="6">
        <v>4</v>
      </c>
      <c r="G6" s="6">
        <v>0</v>
      </c>
      <c r="H6" s="6">
        <v>0</v>
      </c>
      <c r="I6" s="6">
        <v>17</v>
      </c>
      <c r="J6" s="6">
        <v>4</v>
      </c>
      <c r="K6" s="6">
        <v>20</v>
      </c>
      <c r="L6" s="6">
        <v>5</v>
      </c>
      <c r="M6" s="6">
        <v>17</v>
      </c>
      <c r="N6" s="6">
        <v>4</v>
      </c>
      <c r="O6" s="6"/>
      <c r="P6" s="6"/>
      <c r="Q6" s="38">
        <f aca="true" t="shared" si="0" ref="Q6:Q15">SUM(E6,G6,I6,K6,M6,O6,)</f>
        <v>71</v>
      </c>
      <c r="R6" s="38">
        <f aca="true" t="shared" si="1" ref="R6:R15">SUM(F6,H6,J6,L6,N6,P6,)</f>
        <v>17</v>
      </c>
      <c r="S6" s="7">
        <f aca="true" t="shared" si="2" ref="S6:S15">SUM(E6:P6)</f>
        <v>88</v>
      </c>
      <c r="T6" s="8">
        <f>IF(C6&lt;&gt;"",SMALL((E6,G6,I6,K6,M6,O6),"1"),0)</f>
        <v>0</v>
      </c>
      <c r="U6" s="8">
        <f>IF(C6&lt;&gt;"",SMALL((F6,H6,J6,L6,N6,P6),"1"),0)</f>
        <v>0</v>
      </c>
      <c r="V6" s="37">
        <f aca="true" t="shared" si="3" ref="V6:V15">S6-(T6+U6)</f>
        <v>88</v>
      </c>
    </row>
    <row r="7" spans="1:22" ht="15">
      <c r="A7" s="3">
        <v>2</v>
      </c>
      <c r="B7" s="3">
        <v>18</v>
      </c>
      <c r="C7" s="5" t="s">
        <v>235</v>
      </c>
      <c r="D7" s="4" t="s">
        <v>133</v>
      </c>
      <c r="E7" s="6">
        <v>0</v>
      </c>
      <c r="F7" s="6">
        <v>0</v>
      </c>
      <c r="G7" s="6">
        <v>20</v>
      </c>
      <c r="H7" s="6">
        <v>5</v>
      </c>
      <c r="I7" s="6">
        <v>11</v>
      </c>
      <c r="J7" s="6">
        <v>1</v>
      </c>
      <c r="K7" s="6">
        <v>15</v>
      </c>
      <c r="L7" s="6">
        <v>3</v>
      </c>
      <c r="M7" s="6">
        <v>15</v>
      </c>
      <c r="N7" s="6">
        <v>3</v>
      </c>
      <c r="O7" s="6"/>
      <c r="P7" s="6"/>
      <c r="Q7" s="38">
        <f t="shared" si="0"/>
        <v>61</v>
      </c>
      <c r="R7" s="38">
        <f t="shared" si="1"/>
        <v>12</v>
      </c>
      <c r="S7" s="7">
        <f t="shared" si="2"/>
        <v>73</v>
      </c>
      <c r="T7" s="8">
        <f>IF(C7&lt;&gt;"",SMALL((E7,G7,I7,K7,M7,O7),"1"),0)</f>
        <v>0</v>
      </c>
      <c r="U7" s="8">
        <f>IF(C7&lt;&gt;"",SMALL((F7,H7,J7,L7,N7,P7),"1"),0)</f>
        <v>0</v>
      </c>
      <c r="V7" s="37">
        <f t="shared" si="3"/>
        <v>73</v>
      </c>
    </row>
    <row r="8" spans="1:22" ht="15">
      <c r="A8" s="3">
        <v>3</v>
      </c>
      <c r="B8" s="3">
        <v>34</v>
      </c>
      <c r="C8" s="5" t="s">
        <v>99</v>
      </c>
      <c r="D8" s="4" t="s">
        <v>120</v>
      </c>
      <c r="E8" s="6">
        <v>20</v>
      </c>
      <c r="F8" s="6">
        <v>5</v>
      </c>
      <c r="G8" s="6">
        <v>0</v>
      </c>
      <c r="H8" s="6">
        <v>0</v>
      </c>
      <c r="I8" s="6">
        <v>20</v>
      </c>
      <c r="J8" s="6">
        <v>3</v>
      </c>
      <c r="K8" s="6">
        <v>0</v>
      </c>
      <c r="L8" s="6">
        <v>0</v>
      </c>
      <c r="M8" s="6">
        <v>20</v>
      </c>
      <c r="N8" s="6">
        <v>5</v>
      </c>
      <c r="O8" s="6"/>
      <c r="P8" s="6"/>
      <c r="Q8" s="38">
        <f t="shared" si="0"/>
        <v>60</v>
      </c>
      <c r="R8" s="38">
        <f t="shared" si="1"/>
        <v>13</v>
      </c>
      <c r="S8" s="7">
        <f t="shared" si="2"/>
        <v>73</v>
      </c>
      <c r="T8" s="8">
        <f>IF(C8&lt;&gt;"",SMALL((E8,G8,I8,K8,M8,O8),"1"),0)</f>
        <v>0</v>
      </c>
      <c r="U8" s="8">
        <f>IF(C8&lt;&gt;"",SMALL((F8,H8,J8,L8,N8,P8),"1"),0)</f>
        <v>0</v>
      </c>
      <c r="V8" s="37">
        <f t="shared" si="3"/>
        <v>73</v>
      </c>
    </row>
    <row r="9" spans="1:22" ht="15">
      <c r="A9" s="3">
        <v>4</v>
      </c>
      <c r="B9" s="3">
        <v>26</v>
      </c>
      <c r="C9" s="5" t="s">
        <v>280</v>
      </c>
      <c r="D9" s="4" t="s">
        <v>120</v>
      </c>
      <c r="E9" s="6">
        <v>13</v>
      </c>
      <c r="F9" s="6">
        <v>2</v>
      </c>
      <c r="G9" s="6">
        <v>17</v>
      </c>
      <c r="H9" s="6">
        <v>4</v>
      </c>
      <c r="I9" s="6">
        <v>0</v>
      </c>
      <c r="J9" s="6">
        <v>0</v>
      </c>
      <c r="K9" s="6">
        <v>13</v>
      </c>
      <c r="L9" s="6">
        <v>2</v>
      </c>
      <c r="M9" s="6">
        <v>13</v>
      </c>
      <c r="N9" s="6">
        <v>2</v>
      </c>
      <c r="O9" s="6"/>
      <c r="P9" s="6"/>
      <c r="Q9" s="38">
        <f t="shared" si="0"/>
        <v>56</v>
      </c>
      <c r="R9" s="38">
        <f t="shared" si="1"/>
        <v>10</v>
      </c>
      <c r="S9" s="7">
        <f t="shared" si="2"/>
        <v>66</v>
      </c>
      <c r="T9" s="8">
        <f>IF(C9&lt;&gt;"",SMALL((E9,G9,I9,K9,M9,O9),"1"),0)</f>
        <v>0</v>
      </c>
      <c r="U9" s="8">
        <f>IF(C9&lt;&gt;"",SMALL((F9,H9,J9,L9,N9,P9),"1"),0)</f>
        <v>0</v>
      </c>
      <c r="V9" s="37">
        <f t="shared" si="3"/>
        <v>66</v>
      </c>
    </row>
    <row r="10" spans="1:22" ht="15">
      <c r="A10" s="3">
        <v>5</v>
      </c>
      <c r="B10" s="3">
        <v>39</v>
      </c>
      <c r="C10" s="5" t="s">
        <v>114</v>
      </c>
      <c r="D10" s="4" t="s">
        <v>146</v>
      </c>
      <c r="E10" s="6">
        <v>15</v>
      </c>
      <c r="F10" s="6">
        <v>3</v>
      </c>
      <c r="G10" s="6">
        <v>15</v>
      </c>
      <c r="H10" s="6">
        <v>3</v>
      </c>
      <c r="I10" s="6">
        <v>13</v>
      </c>
      <c r="J10" s="6">
        <v>2</v>
      </c>
      <c r="K10" s="6">
        <v>0</v>
      </c>
      <c r="L10" s="6">
        <v>0</v>
      </c>
      <c r="M10" s="6">
        <v>0</v>
      </c>
      <c r="N10" s="6">
        <v>0</v>
      </c>
      <c r="O10" s="6"/>
      <c r="P10" s="6"/>
      <c r="Q10" s="38">
        <f t="shared" si="0"/>
        <v>43</v>
      </c>
      <c r="R10" s="38">
        <f t="shared" si="1"/>
        <v>8</v>
      </c>
      <c r="S10" s="7">
        <f t="shared" si="2"/>
        <v>51</v>
      </c>
      <c r="T10" s="8">
        <f>IF(C10&lt;&gt;"",SMALL((E10,G10,I10,K10,M10,O10),"1"),0)</f>
        <v>0</v>
      </c>
      <c r="U10" s="8">
        <f>IF(C10&lt;&gt;"",SMALL((F10,H10,J10,L10,N10,P10),"1"),0)</f>
        <v>0</v>
      </c>
      <c r="V10" s="37">
        <f t="shared" si="3"/>
        <v>51</v>
      </c>
    </row>
    <row r="11" spans="1:22" ht="15">
      <c r="A11" s="3">
        <v>6</v>
      </c>
      <c r="B11" s="3">
        <v>76</v>
      </c>
      <c r="C11" s="5" t="s">
        <v>270</v>
      </c>
      <c r="D11" s="4" t="s">
        <v>120</v>
      </c>
      <c r="E11" s="6">
        <v>0</v>
      </c>
      <c r="F11" s="6">
        <v>0</v>
      </c>
      <c r="G11" s="6">
        <v>0</v>
      </c>
      <c r="H11" s="6">
        <v>0</v>
      </c>
      <c r="I11" s="6">
        <v>15</v>
      </c>
      <c r="J11" s="6">
        <v>5</v>
      </c>
      <c r="K11" s="6">
        <v>17</v>
      </c>
      <c r="L11" s="6">
        <v>4</v>
      </c>
      <c r="M11" s="6">
        <v>0</v>
      </c>
      <c r="N11" s="6">
        <v>0</v>
      </c>
      <c r="O11" s="6"/>
      <c r="P11" s="6"/>
      <c r="Q11" s="38">
        <f t="shared" si="0"/>
        <v>32</v>
      </c>
      <c r="R11" s="38">
        <f t="shared" si="1"/>
        <v>9</v>
      </c>
      <c r="S11" s="7">
        <f t="shared" si="2"/>
        <v>41</v>
      </c>
      <c r="T11" s="8">
        <f>IF(C11&lt;&gt;"",SMALL((E11,G11,I11,K11,M11,O11),"1"),0)</f>
        <v>0</v>
      </c>
      <c r="U11" s="8">
        <f>IF(C11&lt;&gt;"",SMALL((F11,H11,J11,L11,N11,P11),"1"),0)</f>
        <v>0</v>
      </c>
      <c r="V11" s="37">
        <f t="shared" si="3"/>
        <v>41</v>
      </c>
    </row>
    <row r="12" spans="1:22" ht="15">
      <c r="A12" s="3">
        <v>7</v>
      </c>
      <c r="B12" s="3">
        <v>93</v>
      </c>
      <c r="C12" s="5" t="s">
        <v>322</v>
      </c>
      <c r="D12" s="4" t="s">
        <v>141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11</v>
      </c>
      <c r="N12" s="6">
        <v>0</v>
      </c>
      <c r="O12" s="6"/>
      <c r="P12" s="6"/>
      <c r="Q12" s="38">
        <f t="shared" si="0"/>
        <v>11</v>
      </c>
      <c r="R12" s="38">
        <f t="shared" si="1"/>
        <v>0</v>
      </c>
      <c r="S12" s="7">
        <f t="shared" si="2"/>
        <v>11</v>
      </c>
      <c r="T12" s="8">
        <f>IF(C12&lt;&gt;"",SMALL((E12,G12,I12,K12,M12,O12),"1"),0)</f>
        <v>0</v>
      </c>
      <c r="U12" s="8">
        <f>IF(C12&lt;&gt;"",SMALL((F12,H12,J12,L12,N12,P12),"1"),0)</f>
        <v>0</v>
      </c>
      <c r="V12" s="37">
        <f t="shared" si="3"/>
        <v>11</v>
      </c>
    </row>
    <row r="13" spans="1:22" ht="15">
      <c r="A13" s="3">
        <v>8</v>
      </c>
      <c r="B13" s="3">
        <v>87</v>
      </c>
      <c r="C13" s="5" t="s">
        <v>323</v>
      </c>
      <c r="D13" s="4" t="s">
        <v>141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10</v>
      </c>
      <c r="N13" s="6">
        <v>1</v>
      </c>
      <c r="O13" s="6"/>
      <c r="P13" s="6"/>
      <c r="Q13" s="38">
        <f t="shared" si="0"/>
        <v>10</v>
      </c>
      <c r="R13" s="38">
        <f t="shared" si="1"/>
        <v>1</v>
      </c>
      <c r="S13" s="7">
        <f t="shared" si="2"/>
        <v>11</v>
      </c>
      <c r="T13" s="8">
        <f>IF(C13&lt;&gt;"",SMALL((E13,G13,I13,K13,M13,O13),"1"),0)</f>
        <v>0</v>
      </c>
      <c r="U13" s="8">
        <f>IF(C13&lt;&gt;"",SMALL((F13,H13,J13,L13,N13,P13),"1"),0)</f>
        <v>0</v>
      </c>
      <c r="V13" s="37">
        <f t="shared" si="3"/>
        <v>11</v>
      </c>
    </row>
    <row r="14" spans="1:22" ht="15">
      <c r="A14" s="3">
        <v>9</v>
      </c>
      <c r="B14" s="3"/>
      <c r="C14" s="5"/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8">
        <f t="shared" si="0"/>
        <v>0</v>
      </c>
      <c r="R14" s="38">
        <f t="shared" si="1"/>
        <v>0</v>
      </c>
      <c r="S14" s="7">
        <f t="shared" si="2"/>
        <v>0</v>
      </c>
      <c r="T14" s="8">
        <f>IF(C14&lt;&gt;"",SMALL((E14,G14,I14,K14,M14,O14),"1"),0)</f>
        <v>0</v>
      </c>
      <c r="U14" s="8">
        <f>IF(C14&lt;&gt;"",SMALL((F14,H14,J14,L14,N14,P14),"1"),0)</f>
        <v>0</v>
      </c>
      <c r="V14" s="37">
        <f t="shared" si="3"/>
        <v>0</v>
      </c>
    </row>
    <row r="15" spans="1:22" ht="15">
      <c r="A15" s="3">
        <v>10</v>
      </c>
      <c r="B15" s="3"/>
      <c r="C15" s="5"/>
      <c r="D15" s="3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8">
        <f t="shared" si="0"/>
        <v>0</v>
      </c>
      <c r="R15" s="38">
        <f t="shared" si="1"/>
        <v>0</v>
      </c>
      <c r="S15" s="7">
        <f t="shared" si="2"/>
        <v>0</v>
      </c>
      <c r="T15" s="8">
        <f>IF(C15&lt;&gt;"",SMALL((E15,G15,I15,K15,M15,O15),"1"),0)</f>
        <v>0</v>
      </c>
      <c r="U15" s="8">
        <f>IF(C15&lt;&gt;"",SMALL((F15,H15,J15,L15,N15,P15),"1"),0)</f>
        <v>0</v>
      </c>
      <c r="V15" s="37">
        <f t="shared" si="3"/>
        <v>0</v>
      </c>
    </row>
    <row r="16" spans="1:16" ht="15">
      <c r="A16" s="33"/>
      <c r="B16" s="33"/>
      <c r="C16" s="3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22" ht="15.75">
      <c r="A17" s="74" t="s">
        <v>52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</row>
    <row r="18" spans="1:22" ht="12.75">
      <c r="A18" s="73" t="s">
        <v>0</v>
      </c>
      <c r="B18" s="73" t="s">
        <v>17</v>
      </c>
      <c r="C18" s="73" t="s">
        <v>1</v>
      </c>
      <c r="D18" s="73" t="s">
        <v>5</v>
      </c>
      <c r="E18" s="75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3" t="s">
        <v>28</v>
      </c>
      <c r="R18" s="73" t="s">
        <v>29</v>
      </c>
      <c r="S18" s="73" t="s">
        <v>32</v>
      </c>
      <c r="T18" s="73" t="s">
        <v>30</v>
      </c>
      <c r="U18" s="73" t="s">
        <v>31</v>
      </c>
      <c r="V18" s="73" t="s">
        <v>33</v>
      </c>
    </row>
    <row r="19" spans="1:22" ht="12.75">
      <c r="A19" s="73"/>
      <c r="B19" s="73"/>
      <c r="C19" s="73"/>
      <c r="D19" s="73"/>
      <c r="E19" s="2" t="s">
        <v>34</v>
      </c>
      <c r="F19" s="2" t="s">
        <v>22</v>
      </c>
      <c r="G19" s="2" t="s">
        <v>35</v>
      </c>
      <c r="H19" s="2" t="s">
        <v>23</v>
      </c>
      <c r="I19" s="2" t="s">
        <v>36</v>
      </c>
      <c r="J19" s="2" t="s">
        <v>24</v>
      </c>
      <c r="K19" s="2" t="s">
        <v>37</v>
      </c>
      <c r="L19" s="2" t="s">
        <v>25</v>
      </c>
      <c r="M19" s="2" t="s">
        <v>38</v>
      </c>
      <c r="N19" s="2" t="s">
        <v>26</v>
      </c>
      <c r="O19" s="2" t="s">
        <v>39</v>
      </c>
      <c r="P19" s="2" t="s">
        <v>27</v>
      </c>
      <c r="Q19" s="73"/>
      <c r="R19" s="73"/>
      <c r="S19" s="73"/>
      <c r="T19" s="73"/>
      <c r="U19" s="73"/>
      <c r="V19" s="73"/>
    </row>
    <row r="20" spans="1:22" ht="15">
      <c r="A20" s="3">
        <v>1</v>
      </c>
      <c r="B20" s="3">
        <v>31</v>
      </c>
      <c r="C20" s="5" t="s">
        <v>281</v>
      </c>
      <c r="D20" s="4" t="s">
        <v>141</v>
      </c>
      <c r="E20" s="6">
        <v>20</v>
      </c>
      <c r="F20" s="6">
        <v>5</v>
      </c>
      <c r="G20" s="6">
        <v>20</v>
      </c>
      <c r="H20" s="6">
        <v>5</v>
      </c>
      <c r="I20" s="6">
        <v>15</v>
      </c>
      <c r="J20" s="6">
        <v>2</v>
      </c>
      <c r="K20" s="6">
        <v>20</v>
      </c>
      <c r="L20" s="6">
        <v>5</v>
      </c>
      <c r="M20" s="6">
        <v>20</v>
      </c>
      <c r="N20" s="6">
        <v>3</v>
      </c>
      <c r="O20" s="6"/>
      <c r="P20" s="6"/>
      <c r="Q20" s="38">
        <f aca="true" t="shared" si="4" ref="Q20:Q33">SUM(E20,G20,I20,K20,M20,O20,)</f>
        <v>95</v>
      </c>
      <c r="R20" s="38">
        <f aca="true" t="shared" si="5" ref="R20:R33">SUM(F20,H20,J20,L20,N20,P20,)</f>
        <v>20</v>
      </c>
      <c r="S20" s="7">
        <f aca="true" t="shared" si="6" ref="S20:S33">SUM(E20:P20)</f>
        <v>115</v>
      </c>
      <c r="T20" s="8">
        <f>IF(C20&lt;&gt;"",SMALL((E20,G20,I20,K20,M20,O20),"1"),0)</f>
        <v>15</v>
      </c>
      <c r="U20" s="8">
        <f>IF(C20&lt;&gt;"",SMALL((F20,H20,J20,L20,N20,P20),"1"),0)</f>
        <v>2</v>
      </c>
      <c r="V20" s="37">
        <f aca="true" t="shared" si="7" ref="V20:V33">S20-(T20+U20)</f>
        <v>98</v>
      </c>
    </row>
    <row r="21" spans="1:22" ht="15">
      <c r="A21" s="3">
        <v>2</v>
      </c>
      <c r="B21" s="3">
        <v>30</v>
      </c>
      <c r="C21" s="5" t="s">
        <v>261</v>
      </c>
      <c r="D21" s="4" t="s">
        <v>141</v>
      </c>
      <c r="E21" s="6">
        <v>15</v>
      </c>
      <c r="F21" s="6">
        <v>2</v>
      </c>
      <c r="G21" s="6">
        <v>17</v>
      </c>
      <c r="H21" s="6">
        <v>3</v>
      </c>
      <c r="I21" s="6">
        <v>17</v>
      </c>
      <c r="J21" s="6">
        <v>4</v>
      </c>
      <c r="K21" s="6">
        <v>13</v>
      </c>
      <c r="L21" s="6">
        <v>3</v>
      </c>
      <c r="M21" s="6">
        <v>15</v>
      </c>
      <c r="N21" s="6">
        <v>2</v>
      </c>
      <c r="O21" s="6"/>
      <c r="P21" s="6"/>
      <c r="Q21" s="38">
        <f t="shared" si="4"/>
        <v>77</v>
      </c>
      <c r="R21" s="38">
        <f t="shared" si="5"/>
        <v>14</v>
      </c>
      <c r="S21" s="7">
        <f t="shared" si="6"/>
        <v>91</v>
      </c>
      <c r="T21" s="8">
        <f>IF(C21&lt;&gt;"",SMALL((E21,G21,I21,K21,M21,O21),"1"),0)</f>
        <v>13</v>
      </c>
      <c r="U21" s="8">
        <f>IF(C21&lt;&gt;"",SMALL((F21,H21,J21,L21,N21,P21),"1"),0)</f>
        <v>2</v>
      </c>
      <c r="V21" s="37">
        <f t="shared" si="7"/>
        <v>76</v>
      </c>
    </row>
    <row r="22" spans="1:22" ht="15">
      <c r="A22" s="3">
        <v>3</v>
      </c>
      <c r="B22" s="3">
        <v>41</v>
      </c>
      <c r="C22" s="5" t="s">
        <v>87</v>
      </c>
      <c r="D22" s="4" t="s">
        <v>118</v>
      </c>
      <c r="E22" s="6">
        <v>17</v>
      </c>
      <c r="F22" s="6">
        <v>4</v>
      </c>
      <c r="G22" s="6">
        <v>15</v>
      </c>
      <c r="H22" s="6">
        <v>2</v>
      </c>
      <c r="I22" s="6">
        <v>13</v>
      </c>
      <c r="J22" s="6">
        <v>3</v>
      </c>
      <c r="K22" s="6">
        <v>11</v>
      </c>
      <c r="L22" s="6">
        <v>1</v>
      </c>
      <c r="M22" s="6">
        <v>13</v>
      </c>
      <c r="N22" s="6">
        <v>5</v>
      </c>
      <c r="O22" s="6"/>
      <c r="P22" s="6"/>
      <c r="Q22" s="38">
        <f t="shared" si="4"/>
        <v>69</v>
      </c>
      <c r="R22" s="38">
        <f t="shared" si="5"/>
        <v>15</v>
      </c>
      <c r="S22" s="7">
        <f t="shared" si="6"/>
        <v>84</v>
      </c>
      <c r="T22" s="8">
        <f>IF(C22&lt;&gt;"",SMALL((E22,G22,I22,K22,M22,O22),"1"),0)</f>
        <v>11</v>
      </c>
      <c r="U22" s="8">
        <f>IF(C22&lt;&gt;"",SMALL((F22,H22,J22,L22,N22,P22),"1"),0)</f>
        <v>1</v>
      </c>
      <c r="V22" s="37">
        <f t="shared" si="7"/>
        <v>72</v>
      </c>
    </row>
    <row r="23" spans="1:22" ht="15">
      <c r="A23" s="3">
        <v>4</v>
      </c>
      <c r="B23" s="3">
        <v>67</v>
      </c>
      <c r="C23" s="5" t="s">
        <v>259</v>
      </c>
      <c r="D23" s="39" t="s">
        <v>219</v>
      </c>
      <c r="E23" s="6">
        <v>0</v>
      </c>
      <c r="F23" s="6">
        <v>0</v>
      </c>
      <c r="G23" s="6">
        <v>0</v>
      </c>
      <c r="H23" s="6">
        <v>0</v>
      </c>
      <c r="I23" s="6">
        <v>20</v>
      </c>
      <c r="J23" s="6">
        <v>5</v>
      </c>
      <c r="K23" s="6">
        <v>15</v>
      </c>
      <c r="L23" s="6">
        <v>2</v>
      </c>
      <c r="M23" s="6">
        <v>17</v>
      </c>
      <c r="N23" s="6">
        <v>4</v>
      </c>
      <c r="O23" s="6"/>
      <c r="P23" s="6"/>
      <c r="Q23" s="38">
        <f t="shared" si="4"/>
        <v>52</v>
      </c>
      <c r="R23" s="38">
        <f t="shared" si="5"/>
        <v>11</v>
      </c>
      <c r="S23" s="7">
        <f t="shared" si="6"/>
        <v>63</v>
      </c>
      <c r="T23" s="8">
        <f>IF(C23&lt;&gt;"",SMALL((E23,G23,I23,K23,M23,O23),"1"),0)</f>
        <v>0</v>
      </c>
      <c r="U23" s="8">
        <f>IF(C23&lt;&gt;"",SMALL((F23,H23,J23,L23,N23,P23),"1"),0)</f>
        <v>0</v>
      </c>
      <c r="V23" s="37">
        <f t="shared" si="7"/>
        <v>63</v>
      </c>
    </row>
    <row r="24" spans="1:22" ht="15">
      <c r="A24" s="3">
        <v>5</v>
      </c>
      <c r="B24" s="3">
        <v>40</v>
      </c>
      <c r="C24" s="5" t="s">
        <v>98</v>
      </c>
      <c r="D24" s="4" t="s">
        <v>118</v>
      </c>
      <c r="E24" s="6">
        <v>13</v>
      </c>
      <c r="F24" s="6">
        <v>3</v>
      </c>
      <c r="G24" s="6">
        <v>10</v>
      </c>
      <c r="H24" s="6">
        <v>0</v>
      </c>
      <c r="I24" s="6">
        <v>8</v>
      </c>
      <c r="J24" s="6">
        <v>1</v>
      </c>
      <c r="K24" s="6">
        <v>10</v>
      </c>
      <c r="L24" s="6">
        <v>0</v>
      </c>
      <c r="M24" s="6">
        <v>11</v>
      </c>
      <c r="N24" s="6">
        <v>1</v>
      </c>
      <c r="O24" s="6"/>
      <c r="P24" s="6"/>
      <c r="Q24" s="38">
        <f t="shared" si="4"/>
        <v>52</v>
      </c>
      <c r="R24" s="38">
        <f t="shared" si="5"/>
        <v>5</v>
      </c>
      <c r="S24" s="7">
        <f t="shared" si="6"/>
        <v>57</v>
      </c>
      <c r="T24" s="8">
        <f>IF(C24&lt;&gt;"",SMALL((E24,G24,I24,K24,M24,O24),"1"),0)</f>
        <v>8</v>
      </c>
      <c r="U24" s="8">
        <f>IF(C24&lt;&gt;"",SMALL((F24,H24,J24,L24,N24,P24),"1"),0)</f>
        <v>0</v>
      </c>
      <c r="V24" s="37">
        <f t="shared" si="7"/>
        <v>49</v>
      </c>
    </row>
    <row r="25" spans="1:22" ht="15">
      <c r="A25" s="3">
        <v>6</v>
      </c>
      <c r="B25" s="3">
        <v>8</v>
      </c>
      <c r="C25" s="5" t="s">
        <v>103</v>
      </c>
      <c r="D25" s="4" t="s">
        <v>116</v>
      </c>
      <c r="E25" s="6">
        <v>10</v>
      </c>
      <c r="F25" s="6">
        <v>0</v>
      </c>
      <c r="G25" s="6">
        <v>11</v>
      </c>
      <c r="H25" s="6">
        <v>1</v>
      </c>
      <c r="I25" s="6">
        <v>10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/>
      <c r="P25" s="6"/>
      <c r="Q25" s="38">
        <f t="shared" si="4"/>
        <v>31</v>
      </c>
      <c r="R25" s="38">
        <f t="shared" si="5"/>
        <v>1</v>
      </c>
      <c r="S25" s="7">
        <f t="shared" si="6"/>
        <v>32</v>
      </c>
      <c r="T25" s="8">
        <f>IF(C25&lt;&gt;"",SMALL((E25,G25,I25,K25,M25,O25),"1"),0)</f>
        <v>0</v>
      </c>
      <c r="U25" s="8">
        <f>IF(C25&lt;&gt;"",SMALL((F25,H25,J25,L25,N25,P25),"1"),0)</f>
        <v>0</v>
      </c>
      <c r="V25" s="37">
        <f t="shared" si="7"/>
        <v>32</v>
      </c>
    </row>
    <row r="26" spans="1:22" ht="15">
      <c r="A26" s="3">
        <v>7</v>
      </c>
      <c r="B26" s="3">
        <v>66</v>
      </c>
      <c r="C26" s="5" t="s">
        <v>236</v>
      </c>
      <c r="D26" s="39" t="s">
        <v>118</v>
      </c>
      <c r="E26" s="6">
        <v>0</v>
      </c>
      <c r="F26" s="6">
        <v>0</v>
      </c>
      <c r="G26" s="6">
        <v>13</v>
      </c>
      <c r="H26" s="6">
        <v>4</v>
      </c>
      <c r="I26" s="6">
        <v>11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/>
      <c r="P26" s="6"/>
      <c r="Q26" s="38">
        <f t="shared" si="4"/>
        <v>24</v>
      </c>
      <c r="R26" s="38">
        <f t="shared" si="5"/>
        <v>4</v>
      </c>
      <c r="S26" s="7">
        <f t="shared" si="6"/>
        <v>28</v>
      </c>
      <c r="T26" s="8">
        <f>IF(C26&lt;&gt;"",SMALL((E26,G26,I26,K26,M26,O26),"1"),0)</f>
        <v>0</v>
      </c>
      <c r="U26" s="8">
        <f>IF(C26&lt;&gt;"",SMALL((F26,H26,J26,L26,N26,P26),"1"),0)</f>
        <v>0</v>
      </c>
      <c r="V26" s="37">
        <f t="shared" si="7"/>
        <v>28</v>
      </c>
    </row>
    <row r="27" spans="1:22" ht="15">
      <c r="A27" s="3">
        <v>8</v>
      </c>
      <c r="B27" s="3">
        <v>80</v>
      </c>
      <c r="C27" s="5" t="s">
        <v>293</v>
      </c>
      <c r="D27" s="4" t="s">
        <v>141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17</v>
      </c>
      <c r="L27" s="6">
        <v>4</v>
      </c>
      <c r="M27" s="6">
        <v>0</v>
      </c>
      <c r="N27" s="6">
        <v>0</v>
      </c>
      <c r="O27" s="6"/>
      <c r="P27" s="6"/>
      <c r="Q27" s="38">
        <f t="shared" si="4"/>
        <v>17</v>
      </c>
      <c r="R27" s="38">
        <f t="shared" si="5"/>
        <v>4</v>
      </c>
      <c r="S27" s="7">
        <f t="shared" si="6"/>
        <v>21</v>
      </c>
      <c r="T27" s="8">
        <f>IF(C27&lt;&gt;"",SMALL((E27,G27,I27,K27,M27,O27),"1"),0)</f>
        <v>0</v>
      </c>
      <c r="U27" s="8">
        <f>IF(C27&lt;&gt;"",SMALL((F27,H27,J27,L27,N27,P27),"1"),0)</f>
        <v>0</v>
      </c>
      <c r="V27" s="37">
        <f t="shared" si="7"/>
        <v>21</v>
      </c>
    </row>
    <row r="28" spans="1:22" ht="15">
      <c r="A28" s="3">
        <v>9</v>
      </c>
      <c r="B28" s="3">
        <v>58</v>
      </c>
      <c r="C28" s="5" t="s">
        <v>282</v>
      </c>
      <c r="D28" s="4" t="s">
        <v>120</v>
      </c>
      <c r="E28" s="6">
        <v>11</v>
      </c>
      <c r="F28" s="6">
        <v>1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/>
      <c r="P28" s="6"/>
      <c r="Q28" s="38">
        <f t="shared" si="4"/>
        <v>11</v>
      </c>
      <c r="R28" s="38">
        <f t="shared" si="5"/>
        <v>1</v>
      </c>
      <c r="S28" s="7">
        <f t="shared" si="6"/>
        <v>12</v>
      </c>
      <c r="T28" s="8">
        <f>IF(C28&lt;&gt;"",SMALL((E28,G28,I28,K28,M28,O28),"1"),0)</f>
        <v>0</v>
      </c>
      <c r="U28" s="8">
        <f>IF(C28&lt;&gt;"",SMALL((F28,H28,J28,L28,N28,P28),"1"),0)</f>
        <v>0</v>
      </c>
      <c r="V28" s="37">
        <f t="shared" si="7"/>
        <v>12</v>
      </c>
    </row>
    <row r="29" spans="1:22" ht="15">
      <c r="A29" s="3">
        <v>10</v>
      </c>
      <c r="B29" s="3">
        <v>7</v>
      </c>
      <c r="C29" s="5" t="s">
        <v>108</v>
      </c>
      <c r="D29" s="4" t="s">
        <v>122</v>
      </c>
      <c r="E29" s="6">
        <v>9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/>
      <c r="P29" s="6"/>
      <c r="Q29" s="38">
        <f t="shared" si="4"/>
        <v>9</v>
      </c>
      <c r="R29" s="38">
        <f t="shared" si="5"/>
        <v>0</v>
      </c>
      <c r="S29" s="7">
        <f t="shared" si="6"/>
        <v>9</v>
      </c>
      <c r="T29" s="8">
        <f>IF(C29&lt;&gt;"",SMALL((E29,G29,I29,K29,M29,O29),"1"),0)</f>
        <v>0</v>
      </c>
      <c r="U29" s="8">
        <f>IF(C29&lt;&gt;"",SMALL((F29,H29,J29,L29,N29,P29),"1"),0)</f>
        <v>0</v>
      </c>
      <c r="V29" s="37">
        <f t="shared" si="7"/>
        <v>9</v>
      </c>
    </row>
    <row r="30" spans="1:22" ht="15">
      <c r="A30" s="3">
        <v>11</v>
      </c>
      <c r="B30" s="3">
        <v>68</v>
      </c>
      <c r="C30" s="5" t="s">
        <v>279</v>
      </c>
      <c r="D30" s="4" t="s">
        <v>133</v>
      </c>
      <c r="E30" s="6">
        <v>0</v>
      </c>
      <c r="F30" s="6">
        <v>0</v>
      </c>
      <c r="G30" s="6">
        <v>0</v>
      </c>
      <c r="H30" s="6">
        <v>0</v>
      </c>
      <c r="I30" s="6">
        <v>9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/>
      <c r="P30" s="6"/>
      <c r="Q30" s="38">
        <f t="shared" si="4"/>
        <v>9</v>
      </c>
      <c r="R30" s="38">
        <f t="shared" si="5"/>
        <v>0</v>
      </c>
      <c r="S30" s="7">
        <f t="shared" si="6"/>
        <v>9</v>
      </c>
      <c r="T30" s="8">
        <f>IF(C30&lt;&gt;"",SMALL((E30,G30,I30,K30,M30,O30),"1"),0)</f>
        <v>0</v>
      </c>
      <c r="U30" s="8">
        <f>IF(C30&lt;&gt;"",SMALL((F30,H30,J30,L30,N30,P30),"1"),0)</f>
        <v>0</v>
      </c>
      <c r="V30" s="37">
        <f t="shared" si="7"/>
        <v>9</v>
      </c>
    </row>
    <row r="31" spans="1:22" ht="15">
      <c r="A31" s="3">
        <v>12</v>
      </c>
      <c r="B31" s="3">
        <v>75</v>
      </c>
      <c r="C31" s="5" t="s">
        <v>268</v>
      </c>
      <c r="D31" s="39" t="s">
        <v>118</v>
      </c>
      <c r="E31" s="6">
        <v>0</v>
      </c>
      <c r="F31" s="6">
        <v>0</v>
      </c>
      <c r="G31" s="6">
        <v>0</v>
      </c>
      <c r="H31" s="6">
        <v>0</v>
      </c>
      <c r="I31" s="6">
        <v>7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/>
      <c r="P31" s="6"/>
      <c r="Q31" s="38">
        <f t="shared" si="4"/>
        <v>7</v>
      </c>
      <c r="R31" s="38">
        <f t="shared" si="5"/>
        <v>0</v>
      </c>
      <c r="S31" s="7">
        <f t="shared" si="6"/>
        <v>7</v>
      </c>
      <c r="T31" s="8">
        <f>IF(C31&lt;&gt;"",SMALL((E31,G31,I31,K31,M31,O31),"1"),0)</f>
        <v>0</v>
      </c>
      <c r="U31" s="8">
        <f>IF(C31&lt;&gt;"",SMALL((F31,H31,J31,L31,N31,P31),"1"),0)</f>
        <v>0</v>
      </c>
      <c r="V31" s="37">
        <f t="shared" si="7"/>
        <v>7</v>
      </c>
    </row>
    <row r="32" spans="1:22" ht="15">
      <c r="A32" s="3">
        <v>13</v>
      </c>
      <c r="B32" s="3"/>
      <c r="C32" s="5"/>
      <c r="D32" s="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38">
        <f t="shared" si="4"/>
        <v>0</v>
      </c>
      <c r="R32" s="38">
        <f t="shared" si="5"/>
        <v>0</v>
      </c>
      <c r="S32" s="7">
        <f t="shared" si="6"/>
        <v>0</v>
      </c>
      <c r="T32" s="8">
        <f>IF(C32&lt;&gt;"",SMALL((E32,G32,I32,K32,M32,O32),"1"),0)</f>
        <v>0</v>
      </c>
      <c r="U32" s="8">
        <f>IF(C32&lt;&gt;"",SMALL((F32,H32,J32,L32,N32,P32),"1"),0)</f>
        <v>0</v>
      </c>
      <c r="V32" s="37">
        <f t="shared" si="7"/>
        <v>0</v>
      </c>
    </row>
    <row r="33" spans="1:22" ht="15">
      <c r="A33" s="3">
        <v>14</v>
      </c>
      <c r="B33" s="3"/>
      <c r="C33" s="5"/>
      <c r="D33" s="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8">
        <f t="shared" si="4"/>
        <v>0</v>
      </c>
      <c r="R33" s="38">
        <f t="shared" si="5"/>
        <v>0</v>
      </c>
      <c r="S33" s="7">
        <f t="shared" si="6"/>
        <v>0</v>
      </c>
      <c r="T33" s="8">
        <f>IF(C33&lt;&gt;"",SMALL((E33,G33,I33,K33,M33,O33),"1"),0)</f>
        <v>0</v>
      </c>
      <c r="U33" s="8">
        <f>IF(C33&lt;&gt;"",SMALL((F33,H33,J33,L33,N33,P33),"1"),0)</f>
        <v>0</v>
      </c>
      <c r="V33" s="37">
        <f t="shared" si="7"/>
        <v>0</v>
      </c>
    </row>
    <row r="35" spans="1:22" ht="15.75">
      <c r="A35" s="74" t="s">
        <v>53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12.75">
      <c r="A36" s="73" t="s">
        <v>0</v>
      </c>
      <c r="B36" s="73" t="s">
        <v>17</v>
      </c>
      <c r="C36" s="73" t="s">
        <v>1</v>
      </c>
      <c r="D36" s="73" t="s">
        <v>5</v>
      </c>
      <c r="E36" s="75" t="s">
        <v>2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3" t="s">
        <v>28</v>
      </c>
      <c r="R36" s="73" t="s">
        <v>29</v>
      </c>
      <c r="S36" s="73" t="s">
        <v>32</v>
      </c>
      <c r="T36" s="73" t="s">
        <v>30</v>
      </c>
      <c r="U36" s="73" t="s">
        <v>31</v>
      </c>
      <c r="V36" s="73" t="s">
        <v>33</v>
      </c>
    </row>
    <row r="37" spans="1:22" ht="12.75">
      <c r="A37" s="73"/>
      <c r="B37" s="73"/>
      <c r="C37" s="73"/>
      <c r="D37" s="73"/>
      <c r="E37" s="2" t="s">
        <v>34</v>
      </c>
      <c r="F37" s="2" t="s">
        <v>22</v>
      </c>
      <c r="G37" s="2" t="s">
        <v>35</v>
      </c>
      <c r="H37" s="2" t="s">
        <v>23</v>
      </c>
      <c r="I37" s="2" t="s">
        <v>36</v>
      </c>
      <c r="J37" s="2" t="s">
        <v>24</v>
      </c>
      <c r="K37" s="2" t="s">
        <v>37</v>
      </c>
      <c r="L37" s="2" t="s">
        <v>25</v>
      </c>
      <c r="M37" s="2" t="s">
        <v>38</v>
      </c>
      <c r="N37" s="2" t="s">
        <v>26</v>
      </c>
      <c r="O37" s="2" t="s">
        <v>39</v>
      </c>
      <c r="P37" s="2" t="s">
        <v>27</v>
      </c>
      <c r="Q37" s="73"/>
      <c r="R37" s="73"/>
      <c r="S37" s="73"/>
      <c r="T37" s="73"/>
      <c r="U37" s="73"/>
      <c r="V37" s="73"/>
    </row>
    <row r="38" spans="1:22" ht="15">
      <c r="A38" s="3">
        <v>1</v>
      </c>
      <c r="B38" s="3">
        <v>4</v>
      </c>
      <c r="C38" s="5" t="s">
        <v>79</v>
      </c>
      <c r="D38" s="4" t="s">
        <v>118</v>
      </c>
      <c r="E38" s="6">
        <v>15</v>
      </c>
      <c r="F38" s="6">
        <v>3</v>
      </c>
      <c r="G38" s="6">
        <v>17</v>
      </c>
      <c r="H38" s="6">
        <v>4</v>
      </c>
      <c r="I38" s="6">
        <v>20</v>
      </c>
      <c r="J38" s="6">
        <v>5</v>
      </c>
      <c r="K38" s="6">
        <v>0</v>
      </c>
      <c r="L38" s="6">
        <v>0</v>
      </c>
      <c r="M38" s="6">
        <v>20</v>
      </c>
      <c r="N38" s="6">
        <v>4</v>
      </c>
      <c r="O38" s="6"/>
      <c r="P38" s="6"/>
      <c r="Q38" s="38">
        <f aca="true" t="shared" si="8" ref="Q38:Q52">SUM(E38,G38,I38,K38,M38,O38,)</f>
        <v>72</v>
      </c>
      <c r="R38" s="38">
        <f aca="true" t="shared" si="9" ref="R38:R52">SUM(F38,H38,J38,L38,N38,P38,)</f>
        <v>16</v>
      </c>
      <c r="S38" s="7">
        <f aca="true" t="shared" si="10" ref="S38:S52">SUM(E38:P38)</f>
        <v>88</v>
      </c>
      <c r="T38" s="8">
        <f>IF(C38&lt;&gt;"",SMALL((E38,G38,I38,K38,M38,O38),"1"),0)</f>
        <v>0</v>
      </c>
      <c r="U38" s="8">
        <f>IF(C38&lt;&gt;"",SMALL((F38,H38,J38,L38,N38,P38),"1"),0)</f>
        <v>0</v>
      </c>
      <c r="V38" s="37">
        <f aca="true" t="shared" si="11" ref="V38:V52">S38-(T38+U38)</f>
        <v>88</v>
      </c>
    </row>
    <row r="39" spans="1:22" ht="15">
      <c r="A39" s="3">
        <v>2</v>
      </c>
      <c r="B39" s="3">
        <v>28</v>
      </c>
      <c r="C39" s="5" t="s">
        <v>90</v>
      </c>
      <c r="D39" s="4" t="s">
        <v>133</v>
      </c>
      <c r="E39" s="6">
        <v>13</v>
      </c>
      <c r="F39" s="6">
        <v>2</v>
      </c>
      <c r="G39" s="6">
        <v>15</v>
      </c>
      <c r="H39" s="6">
        <v>3</v>
      </c>
      <c r="I39" s="6">
        <v>15</v>
      </c>
      <c r="J39" s="6">
        <v>3</v>
      </c>
      <c r="K39" s="6">
        <v>13</v>
      </c>
      <c r="L39" s="6">
        <v>3</v>
      </c>
      <c r="M39" s="6">
        <v>0</v>
      </c>
      <c r="N39" s="6">
        <v>0</v>
      </c>
      <c r="O39" s="6"/>
      <c r="P39" s="6"/>
      <c r="Q39" s="38">
        <f t="shared" si="8"/>
        <v>56</v>
      </c>
      <c r="R39" s="38">
        <f t="shared" si="9"/>
        <v>11</v>
      </c>
      <c r="S39" s="7">
        <f t="shared" si="10"/>
        <v>67</v>
      </c>
      <c r="T39" s="8">
        <f>IF(C39&lt;&gt;"",SMALL((E39,G39,I39,K39,M39,O39),"1"),0)</f>
        <v>0</v>
      </c>
      <c r="U39" s="8">
        <f>IF(C39&lt;&gt;"",SMALL((F39,H39,J39,L39,N39,P39),"1"),0)</f>
        <v>0</v>
      </c>
      <c r="V39" s="37">
        <f t="shared" si="11"/>
        <v>67</v>
      </c>
    </row>
    <row r="40" spans="1:22" ht="15">
      <c r="A40" s="3">
        <v>3</v>
      </c>
      <c r="B40" s="3">
        <v>10</v>
      </c>
      <c r="C40" s="5" t="s">
        <v>64</v>
      </c>
      <c r="D40" s="4" t="s">
        <v>120</v>
      </c>
      <c r="E40" s="6">
        <v>20</v>
      </c>
      <c r="F40" s="6">
        <v>5</v>
      </c>
      <c r="G40" s="6">
        <v>0</v>
      </c>
      <c r="H40" s="6">
        <v>0</v>
      </c>
      <c r="I40" s="6">
        <v>0</v>
      </c>
      <c r="J40" s="6">
        <v>0</v>
      </c>
      <c r="K40" s="6">
        <v>20</v>
      </c>
      <c r="L40" s="6">
        <v>5</v>
      </c>
      <c r="M40" s="6">
        <v>15</v>
      </c>
      <c r="N40" s="6">
        <v>2</v>
      </c>
      <c r="O40" s="6"/>
      <c r="P40" s="6"/>
      <c r="Q40" s="38">
        <f t="shared" si="8"/>
        <v>55</v>
      </c>
      <c r="R40" s="38">
        <f t="shared" si="9"/>
        <v>12</v>
      </c>
      <c r="S40" s="7">
        <f t="shared" si="10"/>
        <v>67</v>
      </c>
      <c r="T40" s="8">
        <f>IF(C40&lt;&gt;"",SMALL((E40,G40,I40,K40,M40,O40),"1"),0)</f>
        <v>0</v>
      </c>
      <c r="U40" s="8">
        <f>IF(C40&lt;&gt;"",SMALL((F40,H40,J40,L40,N40,P40),"1"),0)</f>
        <v>0</v>
      </c>
      <c r="V40" s="37">
        <f t="shared" si="11"/>
        <v>67</v>
      </c>
    </row>
    <row r="41" spans="1:22" ht="15">
      <c r="A41" s="3">
        <v>4</v>
      </c>
      <c r="B41" s="3">
        <v>37</v>
      </c>
      <c r="C41" s="5" t="s">
        <v>69</v>
      </c>
      <c r="D41" s="4" t="s">
        <v>120</v>
      </c>
      <c r="E41" s="6">
        <v>17</v>
      </c>
      <c r="F41" s="6">
        <v>4</v>
      </c>
      <c r="G41" s="6">
        <v>0</v>
      </c>
      <c r="H41" s="6">
        <v>0</v>
      </c>
      <c r="I41" s="6">
        <v>0</v>
      </c>
      <c r="J41" s="6">
        <v>0</v>
      </c>
      <c r="K41" s="6">
        <v>17</v>
      </c>
      <c r="L41" s="6">
        <v>2</v>
      </c>
      <c r="M41" s="6">
        <v>13</v>
      </c>
      <c r="N41" s="6">
        <v>3</v>
      </c>
      <c r="O41" s="6"/>
      <c r="P41" s="6"/>
      <c r="Q41" s="38">
        <f t="shared" si="8"/>
        <v>47</v>
      </c>
      <c r="R41" s="38">
        <f t="shared" si="9"/>
        <v>9</v>
      </c>
      <c r="S41" s="7">
        <f t="shared" si="10"/>
        <v>56</v>
      </c>
      <c r="T41" s="8">
        <f>IF(C41&lt;&gt;"",SMALL((E41,G41,I41,K41,M41,O41),"1"),0)</f>
        <v>0</v>
      </c>
      <c r="U41" s="8">
        <f>IF(C41&lt;&gt;"",SMALL((F41,H41,J41,L41,N41,P41),"1"),0)</f>
        <v>0</v>
      </c>
      <c r="V41" s="37">
        <f t="shared" si="11"/>
        <v>56</v>
      </c>
    </row>
    <row r="42" spans="1:22" ht="15">
      <c r="A42" s="3">
        <v>5</v>
      </c>
      <c r="B42" s="3">
        <v>53</v>
      </c>
      <c r="C42" s="5" t="s">
        <v>107</v>
      </c>
      <c r="D42" s="4" t="s">
        <v>120</v>
      </c>
      <c r="E42" s="6">
        <v>10</v>
      </c>
      <c r="F42" s="6">
        <v>0</v>
      </c>
      <c r="G42" s="6">
        <v>11</v>
      </c>
      <c r="H42" s="6">
        <v>1</v>
      </c>
      <c r="I42" s="6">
        <v>13</v>
      </c>
      <c r="J42" s="6">
        <v>2</v>
      </c>
      <c r="K42" s="6">
        <v>10</v>
      </c>
      <c r="L42" s="6">
        <v>0</v>
      </c>
      <c r="M42" s="6">
        <v>0</v>
      </c>
      <c r="N42" s="6">
        <v>0</v>
      </c>
      <c r="O42" s="6"/>
      <c r="P42" s="6"/>
      <c r="Q42" s="38">
        <f t="shared" si="8"/>
        <v>44</v>
      </c>
      <c r="R42" s="38">
        <f t="shared" si="9"/>
        <v>3</v>
      </c>
      <c r="S42" s="7">
        <f t="shared" si="10"/>
        <v>47</v>
      </c>
      <c r="T42" s="8">
        <f>IF(C42&lt;&gt;"",SMALL((E42,G42,I42,K42,M42,O42),"1"),0)</f>
        <v>0</v>
      </c>
      <c r="U42" s="8">
        <f>IF(C42&lt;&gt;"",SMALL((F42,H42,J42,L42,N42,P42),"1"),0)</f>
        <v>0</v>
      </c>
      <c r="V42" s="37">
        <f t="shared" si="11"/>
        <v>47</v>
      </c>
    </row>
    <row r="43" spans="1:22" ht="15">
      <c r="A43" s="3">
        <v>6</v>
      </c>
      <c r="B43" s="3">
        <v>63</v>
      </c>
      <c r="C43" s="5" t="s">
        <v>237</v>
      </c>
      <c r="D43" s="4" t="s">
        <v>214</v>
      </c>
      <c r="E43" s="6">
        <v>0</v>
      </c>
      <c r="F43" s="6">
        <v>0</v>
      </c>
      <c r="G43" s="6">
        <v>20</v>
      </c>
      <c r="H43" s="6">
        <v>5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/>
      <c r="P43" s="6"/>
      <c r="Q43" s="38">
        <f t="shared" si="8"/>
        <v>20</v>
      </c>
      <c r="R43" s="38">
        <f t="shared" si="9"/>
        <v>5</v>
      </c>
      <c r="S43" s="7">
        <f t="shared" si="10"/>
        <v>25</v>
      </c>
      <c r="T43" s="8">
        <f>IF(C43&lt;&gt;"",SMALL((E43,G43,I43,K43,M43,O43),"1"),0)</f>
        <v>0</v>
      </c>
      <c r="U43" s="8">
        <f>IF(C43&lt;&gt;"",SMALL((F43,H43,J43,L43,N43,P43),"1"),0)</f>
        <v>0</v>
      </c>
      <c r="V43" s="37">
        <f t="shared" si="11"/>
        <v>25</v>
      </c>
    </row>
    <row r="44" spans="1:22" ht="15">
      <c r="A44" s="3">
        <v>7</v>
      </c>
      <c r="B44" s="3">
        <v>92</v>
      </c>
      <c r="C44" s="5" t="s">
        <v>250</v>
      </c>
      <c r="D44" s="4" t="s">
        <v>118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17</v>
      </c>
      <c r="N44" s="6">
        <v>5</v>
      </c>
      <c r="O44" s="6"/>
      <c r="P44" s="6"/>
      <c r="Q44" s="38">
        <f t="shared" si="8"/>
        <v>17</v>
      </c>
      <c r="R44" s="38">
        <f t="shared" si="9"/>
        <v>5</v>
      </c>
      <c r="S44" s="7">
        <f t="shared" si="10"/>
        <v>22</v>
      </c>
      <c r="T44" s="8">
        <f>IF(C44&lt;&gt;"",SMALL((E44,G44,I44,K44,M44,O44),"1"),0)</f>
        <v>0</v>
      </c>
      <c r="U44" s="8">
        <f>IF(C44&lt;&gt;"",SMALL((F44,H44,J44,L44,N44,P44),"1"),0)</f>
        <v>0</v>
      </c>
      <c r="V44" s="37">
        <f t="shared" si="11"/>
        <v>22</v>
      </c>
    </row>
    <row r="45" spans="1:22" ht="15">
      <c r="A45" s="3">
        <v>8</v>
      </c>
      <c r="B45" s="3">
        <v>69</v>
      </c>
      <c r="C45" s="5" t="s">
        <v>264</v>
      </c>
      <c r="D45" s="4" t="s">
        <v>133</v>
      </c>
      <c r="E45" s="6">
        <v>0</v>
      </c>
      <c r="F45" s="6">
        <v>0</v>
      </c>
      <c r="G45" s="6">
        <v>0</v>
      </c>
      <c r="H45" s="6">
        <v>0</v>
      </c>
      <c r="I45" s="6">
        <v>17</v>
      </c>
      <c r="J45" s="6">
        <v>4</v>
      </c>
      <c r="K45" s="6">
        <v>0</v>
      </c>
      <c r="L45" s="6">
        <v>0</v>
      </c>
      <c r="M45" s="6">
        <v>0</v>
      </c>
      <c r="N45" s="6">
        <v>0</v>
      </c>
      <c r="O45" s="6"/>
      <c r="P45" s="6"/>
      <c r="Q45" s="38">
        <f t="shared" si="8"/>
        <v>17</v>
      </c>
      <c r="R45" s="38">
        <f t="shared" si="9"/>
        <v>4</v>
      </c>
      <c r="S45" s="7">
        <f t="shared" si="10"/>
        <v>21</v>
      </c>
      <c r="T45" s="8">
        <f>IF(C45&lt;&gt;"",SMALL((E45,G45,I45,K45,M45,O45),"1"),0)</f>
        <v>0</v>
      </c>
      <c r="U45" s="8">
        <f>IF(C45&lt;&gt;"",SMALL((F45,H45,J45,L45,N45,P45),"1"),0)</f>
        <v>0</v>
      </c>
      <c r="V45" s="37">
        <f t="shared" si="11"/>
        <v>21</v>
      </c>
    </row>
    <row r="46" spans="1:22" ht="15">
      <c r="A46" s="3">
        <v>9</v>
      </c>
      <c r="B46" s="3">
        <v>84</v>
      </c>
      <c r="C46" s="5" t="s">
        <v>61</v>
      </c>
      <c r="D46" s="39" t="s">
        <v>120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15</v>
      </c>
      <c r="L46" s="6">
        <v>4</v>
      </c>
      <c r="M46" s="6">
        <v>0</v>
      </c>
      <c r="N46" s="6">
        <v>0</v>
      </c>
      <c r="O46" s="6"/>
      <c r="P46" s="6"/>
      <c r="Q46" s="38">
        <f t="shared" si="8"/>
        <v>15</v>
      </c>
      <c r="R46" s="38">
        <f t="shared" si="9"/>
        <v>4</v>
      </c>
      <c r="S46" s="7">
        <f t="shared" si="10"/>
        <v>19</v>
      </c>
      <c r="T46" s="8">
        <f>IF(C46&lt;&gt;"",SMALL((E46,G46,I46,K46,M46,O46),"1"),0)</f>
        <v>0</v>
      </c>
      <c r="U46" s="8">
        <f>IF(C46&lt;&gt;"",SMALL((F46,H46,J46,L46,N46,P46),"1"),0)</f>
        <v>0</v>
      </c>
      <c r="V46" s="37">
        <f t="shared" si="11"/>
        <v>19</v>
      </c>
    </row>
    <row r="47" spans="1:22" ht="15">
      <c r="A47" s="3">
        <v>10</v>
      </c>
      <c r="B47" s="3">
        <v>64</v>
      </c>
      <c r="C47" s="5" t="s">
        <v>238</v>
      </c>
      <c r="D47" s="4" t="s">
        <v>218</v>
      </c>
      <c r="E47" s="6">
        <v>0</v>
      </c>
      <c r="F47" s="6">
        <v>0</v>
      </c>
      <c r="G47" s="6">
        <v>13</v>
      </c>
      <c r="H47" s="6">
        <v>2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/>
      <c r="P47" s="6"/>
      <c r="Q47" s="38">
        <f t="shared" si="8"/>
        <v>13</v>
      </c>
      <c r="R47" s="38">
        <f t="shared" si="9"/>
        <v>2</v>
      </c>
      <c r="S47" s="7">
        <f t="shared" si="10"/>
        <v>15</v>
      </c>
      <c r="T47" s="8">
        <f>IF(C47&lt;&gt;"",SMALL((E47,G47,I47,K47,M47,O47),"1"),0)</f>
        <v>0</v>
      </c>
      <c r="U47" s="8">
        <f>IF(C47&lt;&gt;"",SMALL((F47,H47,J47,L47,N47,P47),"1"),0)</f>
        <v>0</v>
      </c>
      <c r="V47" s="37">
        <f t="shared" si="11"/>
        <v>15</v>
      </c>
    </row>
    <row r="48" spans="1:22" ht="15">
      <c r="A48" s="3">
        <v>11</v>
      </c>
      <c r="B48" s="3">
        <v>60</v>
      </c>
      <c r="C48" s="5" t="s">
        <v>104</v>
      </c>
      <c r="D48" s="4" t="s">
        <v>120</v>
      </c>
      <c r="E48" s="6">
        <v>11</v>
      </c>
      <c r="F48" s="6">
        <v>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/>
      <c r="P48" s="6"/>
      <c r="Q48" s="38">
        <f t="shared" si="8"/>
        <v>11</v>
      </c>
      <c r="R48" s="38">
        <f t="shared" si="9"/>
        <v>1</v>
      </c>
      <c r="S48" s="7">
        <f t="shared" si="10"/>
        <v>12</v>
      </c>
      <c r="T48" s="8">
        <f>IF(C48&lt;&gt;"",SMALL((E48,G48,I48,K48,M48,O48),"1"),0)</f>
        <v>0</v>
      </c>
      <c r="U48" s="8">
        <f>IF(C48&lt;&gt;"",SMALL((F48,H48,J48,L48,N48,P48),"1"),0)</f>
        <v>0</v>
      </c>
      <c r="V48" s="37">
        <f t="shared" si="11"/>
        <v>12</v>
      </c>
    </row>
    <row r="49" spans="1:22" ht="15">
      <c r="A49" s="3">
        <v>12</v>
      </c>
      <c r="B49" s="3">
        <v>83</v>
      </c>
      <c r="C49" s="5" t="s">
        <v>298</v>
      </c>
      <c r="D49" s="4" t="s">
        <v>120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11</v>
      </c>
      <c r="L49" s="6">
        <v>1</v>
      </c>
      <c r="M49" s="6">
        <v>0</v>
      </c>
      <c r="N49" s="6">
        <v>0</v>
      </c>
      <c r="O49" s="6"/>
      <c r="P49" s="6"/>
      <c r="Q49" s="38">
        <f t="shared" si="8"/>
        <v>11</v>
      </c>
      <c r="R49" s="38">
        <f t="shared" si="9"/>
        <v>1</v>
      </c>
      <c r="S49" s="7">
        <f t="shared" si="10"/>
        <v>12</v>
      </c>
      <c r="T49" s="8">
        <f>IF(C49&lt;&gt;"",SMALL((E49,G49,I49,K49,M49,O49),"1"),0)</f>
        <v>0</v>
      </c>
      <c r="U49" s="8">
        <f>IF(C49&lt;&gt;"",SMALL((F49,H49,J49,L49,N49,P49),"1"),0)</f>
        <v>0</v>
      </c>
      <c r="V49" s="37">
        <f t="shared" si="11"/>
        <v>12</v>
      </c>
    </row>
    <row r="50" spans="1:22" ht="15">
      <c r="A50" s="3">
        <v>13</v>
      </c>
      <c r="B50" s="3">
        <v>96</v>
      </c>
      <c r="C50" s="5" t="s">
        <v>324</v>
      </c>
      <c r="D50" s="4" t="s">
        <v>141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11</v>
      </c>
      <c r="N50" s="6">
        <v>1</v>
      </c>
      <c r="O50" s="6"/>
      <c r="P50" s="6"/>
      <c r="Q50" s="38">
        <f t="shared" si="8"/>
        <v>11</v>
      </c>
      <c r="R50" s="38">
        <f t="shared" si="9"/>
        <v>1</v>
      </c>
      <c r="S50" s="7">
        <f t="shared" si="10"/>
        <v>12</v>
      </c>
      <c r="T50" s="8">
        <f>IF(C50&lt;&gt;"",SMALL((E50,G50,I50,K50,M50,O50),"1"),0)</f>
        <v>0</v>
      </c>
      <c r="U50" s="8">
        <f>IF(C50&lt;&gt;"",SMALL((F50,H50,J50,L50,N50,P50),"1"),0)</f>
        <v>0</v>
      </c>
      <c r="V50" s="37">
        <f t="shared" si="11"/>
        <v>12</v>
      </c>
    </row>
    <row r="51" spans="1:22" ht="15">
      <c r="A51" s="3">
        <v>14</v>
      </c>
      <c r="B51" s="3"/>
      <c r="C51" s="5"/>
      <c r="D51" s="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8">
        <f t="shared" si="8"/>
        <v>0</v>
      </c>
      <c r="R51" s="38">
        <f t="shared" si="9"/>
        <v>0</v>
      </c>
      <c r="S51" s="7">
        <f t="shared" si="10"/>
        <v>0</v>
      </c>
      <c r="T51" s="8">
        <f>IF(C51&lt;&gt;"",SMALL((E51,G51,I51,K51,M51,O51),"1"),0)</f>
        <v>0</v>
      </c>
      <c r="U51" s="8">
        <f>IF(C51&lt;&gt;"",SMALL((F51,H51,J51,L51,N51,P51),"1"),0)</f>
        <v>0</v>
      </c>
      <c r="V51" s="37">
        <f t="shared" si="11"/>
        <v>0</v>
      </c>
    </row>
    <row r="52" spans="1:22" ht="15">
      <c r="A52" s="3">
        <v>15</v>
      </c>
      <c r="B52" s="3"/>
      <c r="C52" s="5"/>
      <c r="D52" s="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8">
        <f t="shared" si="8"/>
        <v>0</v>
      </c>
      <c r="R52" s="38">
        <f t="shared" si="9"/>
        <v>0</v>
      </c>
      <c r="S52" s="7">
        <f t="shared" si="10"/>
        <v>0</v>
      </c>
      <c r="T52" s="8">
        <f>IF(C52&lt;&gt;"",SMALL((E52,G52,I52,K52,M52,O52),"1"),0)</f>
        <v>0</v>
      </c>
      <c r="U52" s="8">
        <f>IF(C52&lt;&gt;"",SMALL((F52,H52,J52,L52,N52,P52),"1"),0)</f>
        <v>0</v>
      </c>
      <c r="V52" s="37">
        <f t="shared" si="11"/>
        <v>0</v>
      </c>
    </row>
    <row r="54" spans="1:22" ht="15.75">
      <c r="A54" s="74" t="s">
        <v>54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</row>
    <row r="55" spans="1:22" ht="12.75">
      <c r="A55" s="73" t="s">
        <v>0</v>
      </c>
      <c r="B55" s="73" t="s">
        <v>17</v>
      </c>
      <c r="C55" s="73" t="s">
        <v>1</v>
      </c>
      <c r="D55" s="73" t="s">
        <v>5</v>
      </c>
      <c r="E55" s="75" t="s">
        <v>2</v>
      </c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3" t="s">
        <v>28</v>
      </c>
      <c r="R55" s="73" t="s">
        <v>29</v>
      </c>
      <c r="S55" s="73" t="s">
        <v>32</v>
      </c>
      <c r="T55" s="73" t="s">
        <v>30</v>
      </c>
      <c r="U55" s="73" t="s">
        <v>31</v>
      </c>
      <c r="V55" s="73" t="s">
        <v>33</v>
      </c>
    </row>
    <row r="56" spans="1:22" ht="12.75">
      <c r="A56" s="73"/>
      <c r="B56" s="73"/>
      <c r="C56" s="73"/>
      <c r="D56" s="73"/>
      <c r="E56" s="2" t="s">
        <v>34</v>
      </c>
      <c r="F56" s="2" t="s">
        <v>22</v>
      </c>
      <c r="G56" s="2" t="s">
        <v>35</v>
      </c>
      <c r="H56" s="2" t="s">
        <v>23</v>
      </c>
      <c r="I56" s="2" t="s">
        <v>36</v>
      </c>
      <c r="J56" s="2" t="s">
        <v>24</v>
      </c>
      <c r="K56" s="2" t="s">
        <v>37</v>
      </c>
      <c r="L56" s="2" t="s">
        <v>25</v>
      </c>
      <c r="M56" s="2" t="s">
        <v>38</v>
      </c>
      <c r="N56" s="2" t="s">
        <v>26</v>
      </c>
      <c r="O56" s="2" t="s">
        <v>39</v>
      </c>
      <c r="P56" s="2" t="s">
        <v>27</v>
      </c>
      <c r="Q56" s="73"/>
      <c r="R56" s="73"/>
      <c r="S56" s="73"/>
      <c r="T56" s="73"/>
      <c r="U56" s="73"/>
      <c r="V56" s="73"/>
    </row>
    <row r="57" spans="1:22" ht="15">
      <c r="A57" s="3">
        <v>1</v>
      </c>
      <c r="B57" s="3">
        <v>12</v>
      </c>
      <c r="C57" s="5" t="s">
        <v>68</v>
      </c>
      <c r="D57" s="4" t="s">
        <v>130</v>
      </c>
      <c r="E57" s="6">
        <v>20</v>
      </c>
      <c r="F57" s="6">
        <v>5</v>
      </c>
      <c r="G57" s="6">
        <v>20</v>
      </c>
      <c r="H57" s="6">
        <v>4</v>
      </c>
      <c r="I57" s="6">
        <v>20</v>
      </c>
      <c r="J57" s="6">
        <v>5</v>
      </c>
      <c r="K57" s="6">
        <v>20</v>
      </c>
      <c r="L57" s="6">
        <v>5</v>
      </c>
      <c r="M57" s="6">
        <v>20</v>
      </c>
      <c r="N57" s="6">
        <v>4</v>
      </c>
      <c r="O57" s="6"/>
      <c r="P57" s="6"/>
      <c r="Q57" s="38">
        <f aca="true" t="shared" si="12" ref="Q57:Q76">SUM(E57,G57,I57,K57,M57,O57,)</f>
        <v>100</v>
      </c>
      <c r="R57" s="38">
        <f aca="true" t="shared" si="13" ref="R57:R76">SUM(F57,H57,J57,L57,N57,P57,)</f>
        <v>23</v>
      </c>
      <c r="S57" s="7">
        <f aca="true" t="shared" si="14" ref="S57:S76">SUM(E57:P57)</f>
        <v>123</v>
      </c>
      <c r="T57" s="8">
        <f>IF(C57&lt;&gt;"",SMALL((E57,G57,I57,K57,M57,O57),"1"),0)</f>
        <v>20</v>
      </c>
      <c r="U57" s="8">
        <f>IF(C57&lt;&gt;"",SMALL((F57,H57,J57,L57,N57,P57),"1"),0)</f>
        <v>4</v>
      </c>
      <c r="V57" s="37">
        <f aca="true" t="shared" si="15" ref="V57:V76">S57-(T57+U57)</f>
        <v>99</v>
      </c>
    </row>
    <row r="58" spans="1:22" ht="15">
      <c r="A58" s="3">
        <v>2</v>
      </c>
      <c r="B58" s="3">
        <v>48</v>
      </c>
      <c r="C58" s="5" t="s">
        <v>96</v>
      </c>
      <c r="D58" s="4" t="s">
        <v>133</v>
      </c>
      <c r="E58" s="6">
        <v>11</v>
      </c>
      <c r="F58" s="6">
        <v>0</v>
      </c>
      <c r="G58" s="6">
        <v>10</v>
      </c>
      <c r="H58" s="6">
        <v>0</v>
      </c>
      <c r="I58" s="6">
        <v>17</v>
      </c>
      <c r="J58" s="6">
        <v>4</v>
      </c>
      <c r="K58" s="6">
        <v>13</v>
      </c>
      <c r="L58" s="6">
        <v>4</v>
      </c>
      <c r="M58" s="6">
        <v>10</v>
      </c>
      <c r="N58" s="6">
        <v>2</v>
      </c>
      <c r="O58" s="6"/>
      <c r="P58" s="6"/>
      <c r="Q58" s="38">
        <f t="shared" si="12"/>
        <v>61</v>
      </c>
      <c r="R58" s="38">
        <f t="shared" si="13"/>
        <v>10</v>
      </c>
      <c r="S58" s="7">
        <f t="shared" si="14"/>
        <v>71</v>
      </c>
      <c r="T58" s="8">
        <f>IF(C58&lt;&gt;"",SMALL((E58,G58,I58,K58,M58,O58),"1"),0)</f>
        <v>10</v>
      </c>
      <c r="U58" s="8">
        <f>IF(C58&lt;&gt;"",SMALL((F58,H58,J58,L58,N58,P58),"1"),0)</f>
        <v>0</v>
      </c>
      <c r="V58" s="37">
        <f t="shared" si="15"/>
        <v>61</v>
      </c>
    </row>
    <row r="59" spans="1:22" ht="15">
      <c r="A59" s="3">
        <v>3</v>
      </c>
      <c r="B59" s="3">
        <v>19</v>
      </c>
      <c r="C59" s="5" t="s">
        <v>84</v>
      </c>
      <c r="D59" s="4" t="s">
        <v>133</v>
      </c>
      <c r="E59" s="6">
        <v>0</v>
      </c>
      <c r="F59" s="6">
        <v>0</v>
      </c>
      <c r="G59" s="6">
        <v>13</v>
      </c>
      <c r="H59" s="6">
        <v>1</v>
      </c>
      <c r="I59" s="6">
        <v>13</v>
      </c>
      <c r="J59" s="6">
        <v>2</v>
      </c>
      <c r="K59" s="6">
        <v>15</v>
      </c>
      <c r="L59" s="6">
        <v>3</v>
      </c>
      <c r="M59" s="6">
        <v>13</v>
      </c>
      <c r="N59" s="6">
        <v>0</v>
      </c>
      <c r="O59" s="6"/>
      <c r="P59" s="6"/>
      <c r="Q59" s="38">
        <f t="shared" si="12"/>
        <v>54</v>
      </c>
      <c r="R59" s="38">
        <f t="shared" si="13"/>
        <v>6</v>
      </c>
      <c r="S59" s="7">
        <f t="shared" si="14"/>
        <v>60</v>
      </c>
      <c r="T59" s="8">
        <f>IF(C59&lt;&gt;"",SMALL((E59,G59,I59,K59,M59,O59),"1"),0)</f>
        <v>0</v>
      </c>
      <c r="U59" s="8">
        <f>IF(C59&lt;&gt;"",SMALL((F59,H59,J59,L59,N59,P59),"1"),0)</f>
        <v>0</v>
      </c>
      <c r="V59" s="37">
        <f t="shared" si="15"/>
        <v>60</v>
      </c>
    </row>
    <row r="60" spans="1:22" ht="15">
      <c r="A60" s="3">
        <v>4</v>
      </c>
      <c r="B60" s="3">
        <v>27</v>
      </c>
      <c r="C60" s="5" t="s">
        <v>243</v>
      </c>
      <c r="D60" s="4" t="s">
        <v>120</v>
      </c>
      <c r="E60" s="6">
        <v>13</v>
      </c>
      <c r="F60" s="6">
        <v>3</v>
      </c>
      <c r="G60" s="6">
        <v>9</v>
      </c>
      <c r="H60" s="6">
        <v>2</v>
      </c>
      <c r="I60" s="6">
        <v>0</v>
      </c>
      <c r="J60" s="6">
        <v>0</v>
      </c>
      <c r="K60" s="6">
        <v>10</v>
      </c>
      <c r="L60" s="6">
        <v>1</v>
      </c>
      <c r="M60" s="6">
        <v>8</v>
      </c>
      <c r="N60" s="6">
        <v>0</v>
      </c>
      <c r="O60" s="6"/>
      <c r="P60" s="6"/>
      <c r="Q60" s="38">
        <f t="shared" si="12"/>
        <v>40</v>
      </c>
      <c r="R60" s="38">
        <f t="shared" si="13"/>
        <v>6</v>
      </c>
      <c r="S60" s="7">
        <f t="shared" si="14"/>
        <v>46</v>
      </c>
      <c r="T60" s="8">
        <f>IF(C60&lt;&gt;"",SMALL((E60,G60,I60,K60,M60,O60),"1"),0)</f>
        <v>0</v>
      </c>
      <c r="U60" s="8">
        <f>IF(C60&lt;&gt;"",SMALL((F60,H60,J60,L60,N60,P60),"1"),0)</f>
        <v>0</v>
      </c>
      <c r="V60" s="37">
        <f t="shared" si="15"/>
        <v>46</v>
      </c>
    </row>
    <row r="61" spans="1:22" ht="15">
      <c r="A61" s="3">
        <v>5</v>
      </c>
      <c r="B61" s="3">
        <v>46</v>
      </c>
      <c r="C61" s="5" t="s">
        <v>89</v>
      </c>
      <c r="D61" s="4" t="s">
        <v>133</v>
      </c>
      <c r="E61" s="6">
        <v>17</v>
      </c>
      <c r="F61" s="6">
        <v>4</v>
      </c>
      <c r="G61" s="6">
        <v>15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9</v>
      </c>
      <c r="N61" s="6">
        <v>0</v>
      </c>
      <c r="O61" s="6"/>
      <c r="P61" s="6"/>
      <c r="Q61" s="38">
        <f t="shared" si="12"/>
        <v>41</v>
      </c>
      <c r="R61" s="38">
        <f t="shared" si="13"/>
        <v>4</v>
      </c>
      <c r="S61" s="7">
        <f t="shared" si="14"/>
        <v>45</v>
      </c>
      <c r="T61" s="8">
        <f>IF(C61&lt;&gt;"",SMALL((E61,G61,I61,K61,M61,O61),"1"),0)</f>
        <v>0</v>
      </c>
      <c r="U61" s="8">
        <f>IF(C61&lt;&gt;"",SMALL((F61,H61,J61,L61,N61,P61),"1"),0)</f>
        <v>0</v>
      </c>
      <c r="V61" s="37">
        <f t="shared" si="15"/>
        <v>45</v>
      </c>
    </row>
    <row r="62" spans="1:22" ht="15">
      <c r="A62" s="3">
        <v>6</v>
      </c>
      <c r="B62" s="3">
        <v>32</v>
      </c>
      <c r="C62" s="5" t="s">
        <v>242</v>
      </c>
      <c r="D62" s="4" t="s">
        <v>141</v>
      </c>
      <c r="E62" s="6">
        <v>0</v>
      </c>
      <c r="F62" s="6">
        <v>0</v>
      </c>
      <c r="G62" s="6">
        <v>8</v>
      </c>
      <c r="H62" s="6">
        <v>0</v>
      </c>
      <c r="I62" s="6">
        <v>11</v>
      </c>
      <c r="J62" s="6">
        <v>1</v>
      </c>
      <c r="K62" s="6">
        <v>11</v>
      </c>
      <c r="L62" s="6">
        <v>0</v>
      </c>
      <c r="M62" s="6">
        <v>7</v>
      </c>
      <c r="N62" s="6">
        <v>0</v>
      </c>
      <c r="O62" s="6"/>
      <c r="P62" s="6"/>
      <c r="Q62" s="38">
        <f t="shared" si="12"/>
        <v>37</v>
      </c>
      <c r="R62" s="38">
        <f t="shared" si="13"/>
        <v>1</v>
      </c>
      <c r="S62" s="7">
        <f t="shared" si="14"/>
        <v>38</v>
      </c>
      <c r="T62" s="8">
        <f>IF(C62&lt;&gt;"",SMALL((E62,G62,I62,K62,M62,O62),"1"),0)</f>
        <v>0</v>
      </c>
      <c r="U62" s="8">
        <f>IF(C62&lt;&gt;"",SMALL((F62,H62,J62,L62,N62,P62),"1"),0)</f>
        <v>0</v>
      </c>
      <c r="V62" s="37">
        <f t="shared" si="15"/>
        <v>38</v>
      </c>
    </row>
    <row r="63" spans="1:22" ht="15">
      <c r="A63" s="3">
        <v>7</v>
      </c>
      <c r="B63" s="3">
        <v>47</v>
      </c>
      <c r="C63" s="5" t="s">
        <v>284</v>
      </c>
      <c r="D63" s="4" t="s">
        <v>133</v>
      </c>
      <c r="E63" s="6">
        <v>15</v>
      </c>
      <c r="F63" s="6">
        <v>0</v>
      </c>
      <c r="G63" s="6">
        <v>0</v>
      </c>
      <c r="H63" s="6">
        <v>0</v>
      </c>
      <c r="I63" s="6">
        <v>15</v>
      </c>
      <c r="J63" s="6">
        <v>3</v>
      </c>
      <c r="K63" s="6">
        <v>0</v>
      </c>
      <c r="L63" s="6">
        <v>0</v>
      </c>
      <c r="M63" s="6">
        <v>0</v>
      </c>
      <c r="N63" s="6">
        <v>0</v>
      </c>
      <c r="O63" s="6"/>
      <c r="P63" s="6"/>
      <c r="Q63" s="38">
        <f t="shared" si="12"/>
        <v>30</v>
      </c>
      <c r="R63" s="38">
        <f t="shared" si="13"/>
        <v>3</v>
      </c>
      <c r="S63" s="7">
        <f t="shared" si="14"/>
        <v>33</v>
      </c>
      <c r="T63" s="8">
        <f>IF(C63&lt;&gt;"",SMALL((E63,G63,I63,K63,M63,O63),"1"),0)</f>
        <v>0</v>
      </c>
      <c r="U63" s="8">
        <f>IF(C63&lt;&gt;"",SMALL((F63,H63,J63,L63,N63,P63),"1"),0)</f>
        <v>0</v>
      </c>
      <c r="V63" s="37">
        <f t="shared" si="15"/>
        <v>33</v>
      </c>
    </row>
    <row r="64" spans="1:22" ht="15">
      <c r="A64" s="3">
        <v>8</v>
      </c>
      <c r="B64" s="3">
        <v>21</v>
      </c>
      <c r="C64" s="5" t="s">
        <v>105</v>
      </c>
      <c r="D64" s="4" t="s">
        <v>136</v>
      </c>
      <c r="E64" s="6">
        <v>8</v>
      </c>
      <c r="F64" s="6">
        <v>2</v>
      </c>
      <c r="G64" s="6">
        <v>7</v>
      </c>
      <c r="H64" s="6">
        <v>0</v>
      </c>
      <c r="I64" s="6">
        <v>0</v>
      </c>
      <c r="J64" s="6">
        <v>0</v>
      </c>
      <c r="K64" s="6">
        <v>8</v>
      </c>
      <c r="L64" s="6">
        <v>0</v>
      </c>
      <c r="M64" s="6">
        <v>5</v>
      </c>
      <c r="N64" s="6">
        <v>0</v>
      </c>
      <c r="O64" s="6"/>
      <c r="P64" s="6"/>
      <c r="Q64" s="38">
        <f t="shared" si="12"/>
        <v>28</v>
      </c>
      <c r="R64" s="38">
        <f t="shared" si="13"/>
        <v>2</v>
      </c>
      <c r="S64" s="7">
        <f t="shared" si="14"/>
        <v>30</v>
      </c>
      <c r="T64" s="8">
        <f>IF(C64&lt;&gt;"",SMALL((E64,G64,I64,K64,M64,O64),"1"),0)</f>
        <v>0</v>
      </c>
      <c r="U64" s="8">
        <f>IF(C64&lt;&gt;"",SMALL((F64,H64,J64,L64,N64,P64),"1"),0)</f>
        <v>0</v>
      </c>
      <c r="V64" s="37">
        <f t="shared" si="15"/>
        <v>30</v>
      </c>
    </row>
    <row r="65" spans="1:22" ht="15">
      <c r="A65" s="3">
        <v>9</v>
      </c>
      <c r="B65" s="3">
        <v>13</v>
      </c>
      <c r="C65" s="5" t="s">
        <v>97</v>
      </c>
      <c r="D65" s="4" t="s">
        <v>131</v>
      </c>
      <c r="E65" s="6">
        <v>10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9</v>
      </c>
      <c r="L65" s="6">
        <v>0</v>
      </c>
      <c r="M65" s="6">
        <v>6</v>
      </c>
      <c r="N65" s="6">
        <v>0</v>
      </c>
      <c r="O65" s="6"/>
      <c r="P65" s="6"/>
      <c r="Q65" s="38">
        <f t="shared" si="12"/>
        <v>25</v>
      </c>
      <c r="R65" s="38">
        <f t="shared" si="13"/>
        <v>1</v>
      </c>
      <c r="S65" s="7">
        <f t="shared" si="14"/>
        <v>26</v>
      </c>
      <c r="T65" s="8">
        <f>IF(C65&lt;&gt;"",SMALL((E65,G65,I65,K65,M65,O65),"1"),0)</f>
        <v>0</v>
      </c>
      <c r="U65" s="8">
        <f>IF(C65&lt;&gt;"",SMALL((F65,H65,J65,L65,N65,P65),"1"),0)</f>
        <v>0</v>
      </c>
      <c r="V65" s="37">
        <f t="shared" si="15"/>
        <v>26</v>
      </c>
    </row>
    <row r="66" spans="1:22" ht="15">
      <c r="A66" s="3">
        <v>10</v>
      </c>
      <c r="B66" s="3">
        <v>38</v>
      </c>
      <c r="C66" s="5" t="s">
        <v>100</v>
      </c>
      <c r="D66" s="4" t="s">
        <v>146</v>
      </c>
      <c r="E66" s="6">
        <v>9</v>
      </c>
      <c r="F66" s="6">
        <v>0</v>
      </c>
      <c r="G66" s="6">
        <v>6</v>
      </c>
      <c r="H66" s="6">
        <v>0</v>
      </c>
      <c r="I66" s="6">
        <v>10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/>
      <c r="P66" s="6"/>
      <c r="Q66" s="38">
        <f t="shared" si="12"/>
        <v>25</v>
      </c>
      <c r="R66" s="38">
        <f t="shared" si="13"/>
        <v>0</v>
      </c>
      <c r="S66" s="7">
        <f t="shared" si="14"/>
        <v>25</v>
      </c>
      <c r="T66" s="8">
        <f>IF(C66&lt;&gt;"",SMALL((E66,G66,I66,K66,M66,O66),"1"),0)</f>
        <v>0</v>
      </c>
      <c r="U66" s="8">
        <f>IF(C66&lt;&gt;"",SMALL((F66,H66,J66,L66,N66,P66),"1"),0)</f>
        <v>0</v>
      </c>
      <c r="V66" s="37">
        <f t="shared" si="15"/>
        <v>25</v>
      </c>
    </row>
    <row r="67" spans="1:22" ht="15">
      <c r="A67" s="3">
        <v>11</v>
      </c>
      <c r="B67" s="3">
        <v>70</v>
      </c>
      <c r="C67" s="5" t="s">
        <v>239</v>
      </c>
      <c r="D67" s="4" t="s">
        <v>215</v>
      </c>
      <c r="E67" s="6">
        <v>0</v>
      </c>
      <c r="F67" s="6">
        <v>0</v>
      </c>
      <c r="G67" s="6">
        <v>17</v>
      </c>
      <c r="H67" s="6">
        <v>5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/>
      <c r="P67" s="6"/>
      <c r="Q67" s="38">
        <f t="shared" si="12"/>
        <v>17</v>
      </c>
      <c r="R67" s="38">
        <f t="shared" si="13"/>
        <v>5</v>
      </c>
      <c r="S67" s="7">
        <f t="shared" si="14"/>
        <v>22</v>
      </c>
      <c r="T67" s="8">
        <f>IF(C67&lt;&gt;"",SMALL((E67,G67,I67,K67,M67,O67),"1"),0)</f>
        <v>0</v>
      </c>
      <c r="U67" s="8">
        <f>IF(C67&lt;&gt;"",SMALL((F67,H67,J67,L67,N67,P67),"1"),0)</f>
        <v>0</v>
      </c>
      <c r="V67" s="37">
        <f t="shared" si="15"/>
        <v>22</v>
      </c>
    </row>
    <row r="68" spans="1:22" ht="15">
      <c r="A68" s="3">
        <v>12</v>
      </c>
      <c r="B68" s="3">
        <v>86</v>
      </c>
      <c r="C68" s="5" t="s">
        <v>291</v>
      </c>
      <c r="D68" s="4" t="s">
        <v>116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17</v>
      </c>
      <c r="N68" s="6">
        <v>5</v>
      </c>
      <c r="O68" s="6"/>
      <c r="P68" s="6"/>
      <c r="Q68" s="38">
        <f t="shared" si="12"/>
        <v>17</v>
      </c>
      <c r="R68" s="38">
        <f t="shared" si="13"/>
        <v>5</v>
      </c>
      <c r="S68" s="7">
        <f t="shared" si="14"/>
        <v>22</v>
      </c>
      <c r="T68" s="8">
        <f>IF(C68&lt;&gt;"",SMALL((E68,G68,I68,K68,M68,O68),"1"),0)</f>
        <v>0</v>
      </c>
      <c r="U68" s="8">
        <f>IF(C68&lt;&gt;"",SMALL((F68,H68,J68,L68,N68,P68),"1"),0)</f>
        <v>0</v>
      </c>
      <c r="V68" s="37">
        <f t="shared" si="15"/>
        <v>22</v>
      </c>
    </row>
    <row r="69" spans="1:22" ht="15">
      <c r="A69" s="3">
        <v>13</v>
      </c>
      <c r="B69" s="3">
        <v>81</v>
      </c>
      <c r="C69" s="5" t="s">
        <v>299</v>
      </c>
      <c r="D69" s="4" t="s">
        <v>215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17</v>
      </c>
      <c r="L69" s="6">
        <v>2</v>
      </c>
      <c r="M69" s="6">
        <v>0</v>
      </c>
      <c r="N69" s="6">
        <v>0</v>
      </c>
      <c r="O69" s="6"/>
      <c r="P69" s="6"/>
      <c r="Q69" s="38">
        <f t="shared" si="12"/>
        <v>17</v>
      </c>
      <c r="R69" s="38">
        <f t="shared" si="13"/>
        <v>2</v>
      </c>
      <c r="S69" s="7">
        <f t="shared" si="14"/>
        <v>19</v>
      </c>
      <c r="T69" s="8">
        <f>IF(C69&lt;&gt;"",SMALL((E69,G69,I69,K69,M69,O69),"1"),0)</f>
        <v>0</v>
      </c>
      <c r="U69" s="8">
        <f>IF(C69&lt;&gt;"",SMALL((F69,H69,J69,L69,N69,P69),"1"),0)</f>
        <v>0</v>
      </c>
      <c r="V69" s="37">
        <f t="shared" si="15"/>
        <v>19</v>
      </c>
    </row>
    <row r="70" spans="1:22" ht="15">
      <c r="A70" s="3">
        <v>14</v>
      </c>
      <c r="B70" s="3">
        <v>89</v>
      </c>
      <c r="C70" s="5" t="s">
        <v>264</v>
      </c>
      <c r="D70" s="4" t="s">
        <v>133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15</v>
      </c>
      <c r="N70" s="6">
        <v>1</v>
      </c>
      <c r="O70" s="6"/>
      <c r="P70" s="6"/>
      <c r="Q70" s="38">
        <f t="shared" si="12"/>
        <v>15</v>
      </c>
      <c r="R70" s="38">
        <f t="shared" si="13"/>
        <v>1</v>
      </c>
      <c r="S70" s="7">
        <f t="shared" si="14"/>
        <v>16</v>
      </c>
      <c r="T70" s="8">
        <f>IF(C70&lt;&gt;"",SMALL((E70,G70,I70,K70,M70,O70),"1"),0)</f>
        <v>0</v>
      </c>
      <c r="U70" s="8">
        <f>IF(C70&lt;&gt;"",SMALL((F70,H70,J70,L70,N70,P70),"1"),0)</f>
        <v>0</v>
      </c>
      <c r="V70" s="37">
        <f t="shared" si="15"/>
        <v>16</v>
      </c>
    </row>
    <row r="71" spans="1:22" ht="15">
      <c r="A71" s="3">
        <v>15</v>
      </c>
      <c r="B71" s="3">
        <v>1</v>
      </c>
      <c r="C71" s="5" t="s">
        <v>95</v>
      </c>
      <c r="D71" s="4" t="s">
        <v>116</v>
      </c>
      <c r="E71" s="6">
        <v>0</v>
      </c>
      <c r="F71" s="6">
        <v>0</v>
      </c>
      <c r="G71" s="6">
        <v>11</v>
      </c>
      <c r="H71" s="6">
        <v>3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/>
      <c r="P71" s="6"/>
      <c r="Q71" s="38">
        <f t="shared" si="12"/>
        <v>11</v>
      </c>
      <c r="R71" s="38">
        <f t="shared" si="13"/>
        <v>3</v>
      </c>
      <c r="S71" s="7">
        <f t="shared" si="14"/>
        <v>14</v>
      </c>
      <c r="T71" s="8">
        <f>IF(C71&lt;&gt;"",SMALL((E71,G71,I71,K71,M71,O71),"1"),0)</f>
        <v>0</v>
      </c>
      <c r="U71" s="8">
        <f>IF(C71&lt;&gt;"",SMALL((F71,H71,J71,L71,N71,P71),"1"),0)</f>
        <v>0</v>
      </c>
      <c r="V71" s="37">
        <f t="shared" si="15"/>
        <v>14</v>
      </c>
    </row>
    <row r="72" spans="1:22" ht="15">
      <c r="A72" s="3">
        <v>16</v>
      </c>
      <c r="B72" s="3">
        <v>88</v>
      </c>
      <c r="C72" s="5" t="s">
        <v>325</v>
      </c>
      <c r="D72" s="4" t="s">
        <v>133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11</v>
      </c>
      <c r="N72" s="6">
        <v>3</v>
      </c>
      <c r="O72" s="6"/>
      <c r="P72" s="6"/>
      <c r="Q72" s="38">
        <f t="shared" si="12"/>
        <v>11</v>
      </c>
      <c r="R72" s="38">
        <f t="shared" si="13"/>
        <v>3</v>
      </c>
      <c r="S72" s="7">
        <f t="shared" si="14"/>
        <v>14</v>
      </c>
      <c r="T72" s="8">
        <f>IF(C72&lt;&gt;"",SMALL((E72,G72,I72,K72,M72,O72),"1"),0)</f>
        <v>0</v>
      </c>
      <c r="U72" s="8">
        <f>IF(C72&lt;&gt;"",SMALL((F72,H72,J72,L72,N72,P72),"1"),0)</f>
        <v>0</v>
      </c>
      <c r="V72" s="37">
        <f t="shared" si="15"/>
        <v>14</v>
      </c>
    </row>
    <row r="73" spans="1:22" ht="15">
      <c r="A73" s="3">
        <v>17</v>
      </c>
      <c r="B73" s="3">
        <v>14</v>
      </c>
      <c r="C73" s="5" t="s">
        <v>109</v>
      </c>
      <c r="D73" s="39" t="s">
        <v>131</v>
      </c>
      <c r="E73" s="6">
        <v>7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/>
      <c r="P73" s="6"/>
      <c r="Q73" s="38">
        <f t="shared" si="12"/>
        <v>7</v>
      </c>
      <c r="R73" s="38">
        <f t="shared" si="13"/>
        <v>0</v>
      </c>
      <c r="S73" s="7">
        <f t="shared" si="14"/>
        <v>7</v>
      </c>
      <c r="T73" s="8">
        <f>IF(C73&lt;&gt;"",SMALL((E73,G73,I73,K73,M73,O73),"1"),0)</f>
        <v>0</v>
      </c>
      <c r="U73" s="8">
        <f>IF(C73&lt;&gt;"",SMALL((F73,H73,J73,L73,N73,P73),"1"),0)</f>
        <v>0</v>
      </c>
      <c r="V73" s="37">
        <f t="shared" si="15"/>
        <v>7</v>
      </c>
    </row>
    <row r="74" spans="1:22" ht="15">
      <c r="A74" s="3">
        <v>18</v>
      </c>
      <c r="B74" s="3">
        <v>94</v>
      </c>
      <c r="C74" s="5" t="s">
        <v>326</v>
      </c>
      <c r="D74" s="4" t="s">
        <v>141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4</v>
      </c>
      <c r="N74" s="6">
        <v>0</v>
      </c>
      <c r="O74" s="6"/>
      <c r="P74" s="6"/>
      <c r="Q74" s="38">
        <f t="shared" si="12"/>
        <v>4</v>
      </c>
      <c r="R74" s="38">
        <f t="shared" si="13"/>
        <v>0</v>
      </c>
      <c r="S74" s="7">
        <f t="shared" si="14"/>
        <v>4</v>
      </c>
      <c r="T74" s="8">
        <f>IF(C74&lt;&gt;"",SMALL((E74,G74,I74,K74,M74,O74),"1"),0)</f>
        <v>0</v>
      </c>
      <c r="U74" s="8">
        <f>IF(C74&lt;&gt;"",SMALL((F74,H74,J74,L74,N74,P74),"1"),0)</f>
        <v>0</v>
      </c>
      <c r="V74" s="37">
        <f t="shared" si="15"/>
        <v>4</v>
      </c>
    </row>
    <row r="75" spans="1:22" ht="15">
      <c r="A75" s="3">
        <v>19</v>
      </c>
      <c r="B75" s="3"/>
      <c r="C75" s="5"/>
      <c r="D75" s="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38">
        <f t="shared" si="12"/>
        <v>0</v>
      </c>
      <c r="R75" s="38">
        <f t="shared" si="13"/>
        <v>0</v>
      </c>
      <c r="S75" s="7">
        <f t="shared" si="14"/>
        <v>0</v>
      </c>
      <c r="T75" s="8">
        <f>IF(C75&lt;&gt;"",SMALL((E75,G75,I75,K75,M75,O75),"1"),0)</f>
        <v>0</v>
      </c>
      <c r="U75" s="8">
        <f>IF(C75&lt;&gt;"",SMALL((F75,H75,J75,L75,N75,P75),"1"),0)</f>
        <v>0</v>
      </c>
      <c r="V75" s="37">
        <f t="shared" si="15"/>
        <v>0</v>
      </c>
    </row>
    <row r="76" spans="1:22" ht="15">
      <c r="A76" s="3">
        <v>20</v>
      </c>
      <c r="B76" s="3"/>
      <c r="C76" s="5"/>
      <c r="D76" s="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38">
        <f t="shared" si="12"/>
        <v>0</v>
      </c>
      <c r="R76" s="38">
        <f t="shared" si="13"/>
        <v>0</v>
      </c>
      <c r="S76" s="7">
        <f t="shared" si="14"/>
        <v>0</v>
      </c>
      <c r="T76" s="8">
        <f>IF(C76&lt;&gt;"",SMALL((E76,G76,I76,K76,M76,O76),"1"),0)</f>
        <v>0</v>
      </c>
      <c r="U76" s="8">
        <f>IF(C76&lt;&gt;"",SMALL((F76,H76,J76,L76,N76,P76),"1"),0)</f>
        <v>0</v>
      </c>
      <c r="V76" s="37">
        <f t="shared" si="15"/>
        <v>0</v>
      </c>
    </row>
    <row r="78" spans="1:22" ht="15.75">
      <c r="A78" s="74" t="s">
        <v>55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</row>
    <row r="79" spans="1:22" ht="12.75">
      <c r="A79" s="73" t="s">
        <v>0</v>
      </c>
      <c r="B79" s="73" t="s">
        <v>17</v>
      </c>
      <c r="C79" s="73" t="s">
        <v>1</v>
      </c>
      <c r="D79" s="73" t="s">
        <v>5</v>
      </c>
      <c r="E79" s="75" t="s">
        <v>2</v>
      </c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3" t="s">
        <v>28</v>
      </c>
      <c r="R79" s="73" t="s">
        <v>29</v>
      </c>
      <c r="S79" s="73" t="s">
        <v>32</v>
      </c>
      <c r="T79" s="73" t="s">
        <v>30</v>
      </c>
      <c r="U79" s="73" t="s">
        <v>31</v>
      </c>
      <c r="V79" s="73" t="s">
        <v>33</v>
      </c>
    </row>
    <row r="80" spans="1:22" ht="12.75">
      <c r="A80" s="73"/>
      <c r="B80" s="73"/>
      <c r="C80" s="73"/>
      <c r="D80" s="73"/>
      <c r="E80" s="2" t="s">
        <v>34</v>
      </c>
      <c r="F80" s="2" t="s">
        <v>22</v>
      </c>
      <c r="G80" s="2" t="s">
        <v>35</v>
      </c>
      <c r="H80" s="2" t="s">
        <v>23</v>
      </c>
      <c r="I80" s="2" t="s">
        <v>36</v>
      </c>
      <c r="J80" s="2" t="s">
        <v>24</v>
      </c>
      <c r="K80" s="2" t="s">
        <v>37</v>
      </c>
      <c r="L80" s="2" t="s">
        <v>25</v>
      </c>
      <c r="M80" s="2" t="s">
        <v>38</v>
      </c>
      <c r="N80" s="2" t="s">
        <v>26</v>
      </c>
      <c r="O80" s="2" t="s">
        <v>39</v>
      </c>
      <c r="P80" s="2" t="s">
        <v>27</v>
      </c>
      <c r="Q80" s="73"/>
      <c r="R80" s="73"/>
      <c r="S80" s="73"/>
      <c r="T80" s="73"/>
      <c r="U80" s="73"/>
      <c r="V80" s="73"/>
    </row>
    <row r="81" spans="1:22" ht="15">
      <c r="A81" s="3">
        <v>1</v>
      </c>
      <c r="B81" s="3">
        <v>9</v>
      </c>
      <c r="C81" s="5" t="s">
        <v>62</v>
      </c>
      <c r="D81" s="4" t="s">
        <v>125</v>
      </c>
      <c r="E81" s="6">
        <v>20</v>
      </c>
      <c r="F81" s="6">
        <v>3</v>
      </c>
      <c r="G81" s="6">
        <v>15</v>
      </c>
      <c r="H81" s="6">
        <v>4</v>
      </c>
      <c r="I81" s="6">
        <v>17</v>
      </c>
      <c r="J81" s="6">
        <v>4</v>
      </c>
      <c r="K81" s="6">
        <v>20</v>
      </c>
      <c r="L81" s="6">
        <v>5</v>
      </c>
      <c r="M81" s="6">
        <v>20</v>
      </c>
      <c r="N81" s="6">
        <v>5</v>
      </c>
      <c r="O81" s="6"/>
      <c r="P81" s="6"/>
      <c r="Q81" s="38">
        <f aca="true" t="shared" si="16" ref="Q81:Q94">SUM(E81,G81,I81,K81,M81,O81,)</f>
        <v>92</v>
      </c>
      <c r="R81" s="38">
        <f aca="true" t="shared" si="17" ref="R81:R94">SUM(F81,H81,J81,L81,N81,P81,)</f>
        <v>21</v>
      </c>
      <c r="S81" s="7">
        <f aca="true" t="shared" si="18" ref="S81:S94">SUM(E81:P81)</f>
        <v>113</v>
      </c>
      <c r="T81" s="8">
        <f>IF(C81&lt;&gt;"",SMALL((E81,G81,I81,K81,M81,O81),"1"),0)</f>
        <v>15</v>
      </c>
      <c r="U81" s="8">
        <f>IF(C81&lt;&gt;"",SMALL((F81,H81,J81,L81,N81,P81),"1"),0)</f>
        <v>3</v>
      </c>
      <c r="V81" s="37">
        <f aca="true" t="shared" si="19" ref="V81:V94">S81-(T81+U81)</f>
        <v>95</v>
      </c>
    </row>
    <row r="82" spans="1:22" ht="15">
      <c r="A82" s="3">
        <v>2</v>
      </c>
      <c r="B82" s="3">
        <v>42</v>
      </c>
      <c r="C82" s="5" t="s">
        <v>63</v>
      </c>
      <c r="D82" s="4" t="s">
        <v>118</v>
      </c>
      <c r="E82" s="6">
        <v>17</v>
      </c>
      <c r="F82" s="6">
        <v>4</v>
      </c>
      <c r="G82" s="6">
        <v>20</v>
      </c>
      <c r="H82" s="6">
        <v>5</v>
      </c>
      <c r="I82" s="6">
        <v>20</v>
      </c>
      <c r="J82" s="6">
        <v>5</v>
      </c>
      <c r="K82" s="6">
        <v>17</v>
      </c>
      <c r="L82" s="6">
        <v>4</v>
      </c>
      <c r="M82" s="6">
        <v>0</v>
      </c>
      <c r="N82" s="6">
        <v>0</v>
      </c>
      <c r="O82" s="6"/>
      <c r="P82" s="6"/>
      <c r="Q82" s="38">
        <f t="shared" si="16"/>
        <v>74</v>
      </c>
      <c r="R82" s="38">
        <f t="shared" si="17"/>
        <v>18</v>
      </c>
      <c r="S82" s="7">
        <f t="shared" si="18"/>
        <v>92</v>
      </c>
      <c r="T82" s="8">
        <f>IF(C82&lt;&gt;"",SMALL((E82,G82,I82,K82,M82,O82),"1"),0)</f>
        <v>0</v>
      </c>
      <c r="U82" s="8">
        <f>IF(C82&lt;&gt;"",SMALL((F82,H82,J82,L82,N82,P82),"1"),0)</f>
        <v>0</v>
      </c>
      <c r="V82" s="37">
        <f t="shared" si="19"/>
        <v>92</v>
      </c>
    </row>
    <row r="83" spans="1:22" ht="15">
      <c r="A83" s="3">
        <v>3</v>
      </c>
      <c r="B83" s="3">
        <v>20</v>
      </c>
      <c r="C83" s="5" t="s">
        <v>71</v>
      </c>
      <c r="D83" s="4" t="s">
        <v>133</v>
      </c>
      <c r="E83" s="6">
        <v>15</v>
      </c>
      <c r="F83" s="6">
        <v>5</v>
      </c>
      <c r="G83" s="6">
        <v>17</v>
      </c>
      <c r="H83" s="6">
        <v>2</v>
      </c>
      <c r="I83" s="6">
        <v>15</v>
      </c>
      <c r="J83" s="6">
        <v>3</v>
      </c>
      <c r="K83" s="6">
        <v>15</v>
      </c>
      <c r="L83" s="6">
        <v>3</v>
      </c>
      <c r="M83" s="6">
        <v>15</v>
      </c>
      <c r="N83" s="6">
        <v>3</v>
      </c>
      <c r="O83" s="6"/>
      <c r="P83" s="6"/>
      <c r="Q83" s="38">
        <f t="shared" si="16"/>
        <v>77</v>
      </c>
      <c r="R83" s="38">
        <f t="shared" si="17"/>
        <v>16</v>
      </c>
      <c r="S83" s="7">
        <f t="shared" si="18"/>
        <v>93</v>
      </c>
      <c r="T83" s="8">
        <f>IF(C83&lt;&gt;"",SMALL((E83,G83,I83,K83,M83,O83),"1"),0)</f>
        <v>15</v>
      </c>
      <c r="U83" s="8">
        <f>IF(C83&lt;&gt;"",SMALL((F83,H83,J83,L83,N83,P83),"1"),0)</f>
        <v>2</v>
      </c>
      <c r="V83" s="37">
        <f t="shared" si="19"/>
        <v>76</v>
      </c>
    </row>
    <row r="84" spans="1:22" ht="15">
      <c r="A84" s="3">
        <v>4</v>
      </c>
      <c r="B84" s="3">
        <v>15</v>
      </c>
      <c r="C84" s="5" t="s">
        <v>83</v>
      </c>
      <c r="D84" s="4" t="s">
        <v>132</v>
      </c>
      <c r="E84" s="6">
        <v>13</v>
      </c>
      <c r="F84" s="6">
        <v>1</v>
      </c>
      <c r="G84" s="6">
        <v>11</v>
      </c>
      <c r="H84" s="6">
        <v>3</v>
      </c>
      <c r="I84" s="6">
        <v>13</v>
      </c>
      <c r="J84" s="6">
        <v>2</v>
      </c>
      <c r="K84" s="6">
        <v>11</v>
      </c>
      <c r="L84" s="6">
        <v>1</v>
      </c>
      <c r="M84" s="6">
        <v>9</v>
      </c>
      <c r="N84" s="6">
        <v>0</v>
      </c>
      <c r="O84" s="6"/>
      <c r="P84" s="6"/>
      <c r="Q84" s="38">
        <f t="shared" si="16"/>
        <v>57</v>
      </c>
      <c r="R84" s="38">
        <f t="shared" si="17"/>
        <v>7</v>
      </c>
      <c r="S84" s="7">
        <f t="shared" si="18"/>
        <v>64</v>
      </c>
      <c r="T84" s="8">
        <f>IF(C84&lt;&gt;"",SMALL((E84,G84,I84,K84,M84,O84),"1"),0)</f>
        <v>9</v>
      </c>
      <c r="U84" s="8">
        <f>IF(C84&lt;&gt;"",SMALL((F84,H84,J84,L84,N84,P84),"1"),0)</f>
        <v>0</v>
      </c>
      <c r="V84" s="37">
        <f t="shared" si="19"/>
        <v>55</v>
      </c>
    </row>
    <row r="85" spans="1:22" ht="15">
      <c r="A85" s="3">
        <v>5</v>
      </c>
      <c r="B85" s="3">
        <v>33</v>
      </c>
      <c r="C85" s="5" t="s">
        <v>86</v>
      </c>
      <c r="D85" s="4" t="s">
        <v>133</v>
      </c>
      <c r="E85" s="6">
        <v>11</v>
      </c>
      <c r="F85" s="6">
        <v>2</v>
      </c>
      <c r="G85" s="6">
        <v>13</v>
      </c>
      <c r="H85" s="6">
        <v>1</v>
      </c>
      <c r="I85" s="6">
        <v>11</v>
      </c>
      <c r="J85" s="6">
        <v>1</v>
      </c>
      <c r="K85" s="6">
        <v>9</v>
      </c>
      <c r="L85" s="6">
        <v>0</v>
      </c>
      <c r="M85" s="6">
        <v>0</v>
      </c>
      <c r="N85" s="6">
        <v>0</v>
      </c>
      <c r="O85" s="6"/>
      <c r="P85" s="6"/>
      <c r="Q85" s="38">
        <f t="shared" si="16"/>
        <v>44</v>
      </c>
      <c r="R85" s="38">
        <f t="shared" si="17"/>
        <v>4</v>
      </c>
      <c r="S85" s="7">
        <f t="shared" si="18"/>
        <v>48</v>
      </c>
      <c r="T85" s="8">
        <f>IF(C85&lt;&gt;"",SMALL((E85,G85,I85,K85,M85,O85),"1"),0)</f>
        <v>0</v>
      </c>
      <c r="U85" s="8">
        <f>IF(C85&lt;&gt;"",SMALL((F85,H85,J85,L85,N85,P85),"1"),0)</f>
        <v>0</v>
      </c>
      <c r="V85" s="37">
        <f t="shared" si="19"/>
        <v>48</v>
      </c>
    </row>
    <row r="86" spans="1:22" ht="15">
      <c r="A86" s="3">
        <v>6</v>
      </c>
      <c r="B86" s="3">
        <v>98</v>
      </c>
      <c r="C86" s="5" t="s">
        <v>77</v>
      </c>
      <c r="D86" s="39" t="s">
        <v>116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17</v>
      </c>
      <c r="N86" s="6">
        <v>4</v>
      </c>
      <c r="O86" s="6"/>
      <c r="P86" s="6"/>
      <c r="Q86" s="38">
        <f t="shared" si="16"/>
        <v>17</v>
      </c>
      <c r="R86" s="38">
        <f t="shared" si="17"/>
        <v>4</v>
      </c>
      <c r="S86" s="7">
        <f t="shared" si="18"/>
        <v>21</v>
      </c>
      <c r="T86" s="8">
        <f>IF(C86&lt;&gt;"",SMALL((E86,G86,I86,K86,M86,O86),"1"),0)</f>
        <v>0</v>
      </c>
      <c r="U86" s="8">
        <f>IF(C86&lt;&gt;"",SMALL((F86,H86,J86,L86,N86,P86),"1"),0)</f>
        <v>0</v>
      </c>
      <c r="V86" s="37">
        <f t="shared" si="19"/>
        <v>21</v>
      </c>
    </row>
    <row r="87" spans="1:22" ht="15">
      <c r="A87" s="3">
        <v>7</v>
      </c>
      <c r="B87" s="3">
        <v>77</v>
      </c>
      <c r="C87" s="5" t="s">
        <v>294</v>
      </c>
      <c r="D87" s="39" t="s">
        <v>141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7</v>
      </c>
      <c r="L87" s="6">
        <v>0</v>
      </c>
      <c r="M87" s="6">
        <v>11</v>
      </c>
      <c r="N87" s="6">
        <v>1</v>
      </c>
      <c r="O87" s="6"/>
      <c r="P87" s="6"/>
      <c r="Q87" s="38">
        <f t="shared" si="16"/>
        <v>18</v>
      </c>
      <c r="R87" s="38">
        <f t="shared" si="17"/>
        <v>1</v>
      </c>
      <c r="S87" s="7">
        <f t="shared" si="18"/>
        <v>19</v>
      </c>
      <c r="T87" s="8">
        <f>IF(C87&lt;&gt;"",SMALL((E87,G87,I87,K87,M87,O87),"1"),0)</f>
        <v>0</v>
      </c>
      <c r="U87" s="8">
        <f>IF(C87&lt;&gt;"",SMALL((F87,H87,J87,L87,N87,P87),"1"),0)</f>
        <v>0</v>
      </c>
      <c r="V87" s="37">
        <f t="shared" si="19"/>
        <v>19</v>
      </c>
    </row>
    <row r="88" spans="1:22" ht="15">
      <c r="A88" s="3">
        <v>8</v>
      </c>
      <c r="B88" s="3">
        <v>78</v>
      </c>
      <c r="C88" s="5" t="s">
        <v>279</v>
      </c>
      <c r="D88" s="4" t="s">
        <v>133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13</v>
      </c>
      <c r="L88" s="6">
        <v>2</v>
      </c>
      <c r="M88" s="6">
        <v>0</v>
      </c>
      <c r="N88" s="6">
        <v>0</v>
      </c>
      <c r="O88" s="6"/>
      <c r="P88" s="6"/>
      <c r="Q88" s="38">
        <f t="shared" si="16"/>
        <v>13</v>
      </c>
      <c r="R88" s="38">
        <f t="shared" si="17"/>
        <v>2</v>
      </c>
      <c r="S88" s="7">
        <f t="shared" si="18"/>
        <v>15</v>
      </c>
      <c r="T88" s="8">
        <f>IF(C88&lt;&gt;"",SMALL((E88,G88,I88,K88,M88,O88),"1"),0)</f>
        <v>0</v>
      </c>
      <c r="U88" s="8">
        <f>IF(C88&lt;&gt;"",SMALL((F88,H88,J88,L88,N88,P88),"1"),0)</f>
        <v>0</v>
      </c>
      <c r="V88" s="37">
        <f t="shared" si="19"/>
        <v>15</v>
      </c>
    </row>
    <row r="89" spans="1:22" ht="15">
      <c r="A89" s="3">
        <v>9</v>
      </c>
      <c r="B89" s="3">
        <v>91</v>
      </c>
      <c r="C89" s="5" t="s">
        <v>90</v>
      </c>
      <c r="D89" s="39" t="s">
        <v>133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13</v>
      </c>
      <c r="N89" s="6">
        <v>0</v>
      </c>
      <c r="O89" s="6"/>
      <c r="P89" s="6"/>
      <c r="Q89" s="38">
        <f t="shared" si="16"/>
        <v>13</v>
      </c>
      <c r="R89" s="38">
        <f t="shared" si="17"/>
        <v>0</v>
      </c>
      <c r="S89" s="7">
        <f t="shared" si="18"/>
        <v>13</v>
      </c>
      <c r="T89" s="8">
        <f>IF(C89&lt;&gt;"",SMALL((E89,G89,I89,K89,M89,O89),"1"),0)</f>
        <v>0</v>
      </c>
      <c r="U89" s="8">
        <f>IF(C89&lt;&gt;"",SMALL((F89,H89,J89,L89,N89,P89),"1"),0)</f>
        <v>0</v>
      </c>
      <c r="V89" s="37">
        <f t="shared" si="19"/>
        <v>13</v>
      </c>
    </row>
    <row r="90" spans="1:22" ht="15">
      <c r="A90" s="3">
        <v>10</v>
      </c>
      <c r="B90" s="3">
        <v>90</v>
      </c>
      <c r="C90" s="5" t="s">
        <v>107</v>
      </c>
      <c r="D90" s="39" t="s">
        <v>120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10</v>
      </c>
      <c r="N90" s="6">
        <v>2</v>
      </c>
      <c r="O90" s="6"/>
      <c r="P90" s="6"/>
      <c r="Q90" s="38">
        <f t="shared" si="16"/>
        <v>10</v>
      </c>
      <c r="R90" s="38">
        <f t="shared" si="17"/>
        <v>2</v>
      </c>
      <c r="S90" s="7">
        <f t="shared" si="18"/>
        <v>12</v>
      </c>
      <c r="T90" s="8">
        <f>IF(C90&lt;&gt;"",SMALL((E90,G90,I90,K90,M90,O90),"1"),0)</f>
        <v>0</v>
      </c>
      <c r="U90" s="8">
        <f>IF(C90&lt;&gt;"",SMALL((F90,H90,J90,L90,N90,P90),"1"),0)</f>
        <v>0</v>
      </c>
      <c r="V90" s="37">
        <f t="shared" si="19"/>
        <v>12</v>
      </c>
    </row>
    <row r="91" spans="1:22" ht="15">
      <c r="A91" s="3">
        <v>11</v>
      </c>
      <c r="B91" s="3">
        <v>79</v>
      </c>
      <c r="C91" s="5" t="s">
        <v>264</v>
      </c>
      <c r="D91" s="39" t="s">
        <v>133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10</v>
      </c>
      <c r="L91" s="6">
        <v>0</v>
      </c>
      <c r="M91" s="6">
        <v>0</v>
      </c>
      <c r="N91" s="6">
        <v>0</v>
      </c>
      <c r="O91" s="6"/>
      <c r="P91" s="6"/>
      <c r="Q91" s="38">
        <f t="shared" si="16"/>
        <v>10</v>
      </c>
      <c r="R91" s="38">
        <f t="shared" si="17"/>
        <v>0</v>
      </c>
      <c r="S91" s="7">
        <f t="shared" si="18"/>
        <v>10</v>
      </c>
      <c r="T91" s="8">
        <f>IF(C91&lt;&gt;"",SMALL((E91,G91,I91,K91,M91,O91),"1"),0)</f>
        <v>0</v>
      </c>
      <c r="U91" s="8">
        <f>IF(C91&lt;&gt;"",SMALL((F91,H91,J91,L91,N91,P91),"1"),0)</f>
        <v>0</v>
      </c>
      <c r="V91" s="37">
        <f t="shared" si="19"/>
        <v>10</v>
      </c>
    </row>
    <row r="92" spans="1:22" ht="15">
      <c r="A92" s="3">
        <v>12</v>
      </c>
      <c r="B92" s="3">
        <v>58</v>
      </c>
      <c r="C92" s="5" t="s">
        <v>282</v>
      </c>
      <c r="D92" s="39" t="s">
        <v>120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8</v>
      </c>
      <c r="L92" s="6">
        <v>0</v>
      </c>
      <c r="M92" s="6">
        <v>0</v>
      </c>
      <c r="N92" s="6">
        <v>0</v>
      </c>
      <c r="O92" s="6"/>
      <c r="P92" s="6"/>
      <c r="Q92" s="38">
        <f t="shared" si="16"/>
        <v>8</v>
      </c>
      <c r="R92" s="38">
        <f t="shared" si="17"/>
        <v>0</v>
      </c>
      <c r="S92" s="7">
        <f t="shared" si="18"/>
        <v>8</v>
      </c>
      <c r="T92" s="8">
        <f>IF(C92&lt;&gt;"",SMALL((E92,G92,I92,K92,M92,O92),"1"),0)</f>
        <v>0</v>
      </c>
      <c r="U92" s="8">
        <f>IF(C92&lt;&gt;"",SMALL((F92,H92,J92,L92,N92,P92),"1"),0)</f>
        <v>0</v>
      </c>
      <c r="V92" s="37">
        <f t="shared" si="19"/>
        <v>8</v>
      </c>
    </row>
    <row r="93" spans="1:22" ht="15">
      <c r="A93" s="3">
        <v>13</v>
      </c>
      <c r="B93" s="3"/>
      <c r="C93" s="5"/>
      <c r="D93" s="39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38">
        <f t="shared" si="16"/>
        <v>0</v>
      </c>
      <c r="R93" s="38">
        <f t="shared" si="17"/>
        <v>0</v>
      </c>
      <c r="S93" s="7">
        <f t="shared" si="18"/>
        <v>0</v>
      </c>
      <c r="T93" s="8">
        <f>IF(C93&lt;&gt;"",SMALL((E93,G93,I93,K93,M93,O93),"1"),0)</f>
        <v>0</v>
      </c>
      <c r="U93" s="8">
        <f>IF(C93&lt;&gt;"",SMALL((F93,H93,J93,L93,N93,P93),"1"),0)</f>
        <v>0</v>
      </c>
      <c r="V93" s="37">
        <f t="shared" si="19"/>
        <v>0</v>
      </c>
    </row>
    <row r="94" spans="1:22" ht="15">
      <c r="A94" s="3">
        <v>14</v>
      </c>
      <c r="B94" s="3"/>
      <c r="C94" s="5"/>
      <c r="D94" s="39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38">
        <f t="shared" si="16"/>
        <v>0</v>
      </c>
      <c r="R94" s="38">
        <f t="shared" si="17"/>
        <v>0</v>
      </c>
      <c r="S94" s="7">
        <f t="shared" si="18"/>
        <v>0</v>
      </c>
      <c r="T94" s="8">
        <f>IF(C94&lt;&gt;"",SMALL((E94,G94,I94,K94,M94,O94),"1"),0)</f>
        <v>0</v>
      </c>
      <c r="U94" s="8">
        <f>IF(C94&lt;&gt;"",SMALL((F94,H94,J94,L94,N94,P94),"1"),0)</f>
        <v>0</v>
      </c>
      <c r="V94" s="37">
        <f t="shared" si="19"/>
        <v>0</v>
      </c>
    </row>
    <row r="96" spans="1:22" ht="15.75">
      <c r="A96" s="74" t="s">
        <v>40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1:22" ht="12.75">
      <c r="A97" s="73" t="s">
        <v>0</v>
      </c>
      <c r="B97" s="73" t="s">
        <v>17</v>
      </c>
      <c r="C97" s="73" t="s">
        <v>1</v>
      </c>
      <c r="D97" s="73" t="s">
        <v>5</v>
      </c>
      <c r="E97" s="75" t="s">
        <v>2</v>
      </c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3" t="s">
        <v>28</v>
      </c>
      <c r="R97" s="73" t="s">
        <v>29</v>
      </c>
      <c r="S97" s="73" t="s">
        <v>32</v>
      </c>
      <c r="T97" s="73" t="s">
        <v>30</v>
      </c>
      <c r="U97" s="73" t="s">
        <v>31</v>
      </c>
      <c r="V97" s="73" t="s">
        <v>33</v>
      </c>
    </row>
    <row r="98" spans="1:22" ht="12.75">
      <c r="A98" s="73"/>
      <c r="B98" s="73"/>
      <c r="C98" s="73"/>
      <c r="D98" s="73"/>
      <c r="E98" s="2" t="s">
        <v>34</v>
      </c>
      <c r="F98" s="2" t="s">
        <v>22</v>
      </c>
      <c r="G98" s="2" t="s">
        <v>35</v>
      </c>
      <c r="H98" s="2" t="s">
        <v>23</v>
      </c>
      <c r="I98" s="2" t="s">
        <v>36</v>
      </c>
      <c r="J98" s="2" t="s">
        <v>24</v>
      </c>
      <c r="K98" s="2" t="s">
        <v>37</v>
      </c>
      <c r="L98" s="2" t="s">
        <v>25</v>
      </c>
      <c r="M98" s="2" t="s">
        <v>38</v>
      </c>
      <c r="N98" s="2" t="s">
        <v>26</v>
      </c>
      <c r="O98" s="2" t="s">
        <v>39</v>
      </c>
      <c r="P98" s="2" t="s">
        <v>27</v>
      </c>
      <c r="Q98" s="73"/>
      <c r="R98" s="73"/>
      <c r="S98" s="73"/>
      <c r="T98" s="73"/>
      <c r="U98" s="73"/>
      <c r="V98" s="73"/>
    </row>
    <row r="99" spans="1:22" ht="15">
      <c r="A99" s="3">
        <v>1</v>
      </c>
      <c r="B99" s="3">
        <v>25</v>
      </c>
      <c r="C99" s="5" t="s">
        <v>240</v>
      </c>
      <c r="D99" s="39" t="s">
        <v>133</v>
      </c>
      <c r="E99" s="6">
        <v>0</v>
      </c>
      <c r="F99" s="6">
        <v>0</v>
      </c>
      <c r="G99" s="6">
        <v>17</v>
      </c>
      <c r="H99" s="6">
        <v>4</v>
      </c>
      <c r="I99" s="6">
        <v>20</v>
      </c>
      <c r="J99" s="6">
        <v>4</v>
      </c>
      <c r="K99" s="6">
        <v>20</v>
      </c>
      <c r="L99" s="6">
        <v>4</v>
      </c>
      <c r="M99" s="6">
        <v>20</v>
      </c>
      <c r="N99" s="6">
        <v>5</v>
      </c>
      <c r="O99" s="6"/>
      <c r="P99" s="6"/>
      <c r="Q99" s="38">
        <f aca="true" t="shared" si="20" ref="Q99:Q112">SUM(E99,G99,I99,K99,M99,O99,)</f>
        <v>77</v>
      </c>
      <c r="R99" s="38">
        <f aca="true" t="shared" si="21" ref="R99:R112">SUM(F99,H99,J99,L99,N99,P99,)</f>
        <v>17</v>
      </c>
      <c r="S99" s="7">
        <f aca="true" t="shared" si="22" ref="S99:S112">SUM(E99:P99)</f>
        <v>94</v>
      </c>
      <c r="T99" s="8">
        <f>IF(C99&lt;&gt;"",SMALL((E99,G99,I99,K99,M99,O99),"1"),0)</f>
        <v>0</v>
      </c>
      <c r="U99" s="8">
        <f>IF(C99&lt;&gt;"",SMALL((F99,H99,J99,L99,N99,P99),"1"),0)</f>
        <v>0</v>
      </c>
      <c r="V99" s="37">
        <f aca="true" t="shared" si="23" ref="V99:V112">S99-(T99+U99)</f>
        <v>94</v>
      </c>
    </row>
    <row r="100" spans="1:22" ht="15">
      <c r="A100" s="3">
        <v>2</v>
      </c>
      <c r="B100" s="3">
        <v>29</v>
      </c>
      <c r="C100" s="5" t="s">
        <v>77</v>
      </c>
      <c r="D100" s="4" t="s">
        <v>116</v>
      </c>
      <c r="E100" s="6">
        <v>17</v>
      </c>
      <c r="F100" s="6">
        <v>5</v>
      </c>
      <c r="G100" s="6">
        <v>13</v>
      </c>
      <c r="H100" s="6">
        <v>1</v>
      </c>
      <c r="I100" s="6">
        <v>17</v>
      </c>
      <c r="J100" s="6">
        <v>5</v>
      </c>
      <c r="K100" s="6">
        <v>17</v>
      </c>
      <c r="L100" s="6">
        <v>5</v>
      </c>
      <c r="M100" s="6">
        <v>0</v>
      </c>
      <c r="N100" s="6">
        <v>0</v>
      </c>
      <c r="O100" s="6"/>
      <c r="P100" s="6"/>
      <c r="Q100" s="38">
        <f t="shared" si="20"/>
        <v>64</v>
      </c>
      <c r="R100" s="38">
        <f t="shared" si="21"/>
        <v>16</v>
      </c>
      <c r="S100" s="7">
        <f t="shared" si="22"/>
        <v>80</v>
      </c>
      <c r="T100" s="8">
        <f>IF(C100&lt;&gt;"",SMALL((E100,G100,I100,K100,M100,O100),"1"),0)</f>
        <v>0</v>
      </c>
      <c r="U100" s="8">
        <f>IF(C100&lt;&gt;"",SMALL((F100,H100,J100,L100,N100,P100),"1"),0)</f>
        <v>0</v>
      </c>
      <c r="V100" s="37">
        <f t="shared" si="23"/>
        <v>80</v>
      </c>
    </row>
    <row r="101" spans="1:22" ht="15">
      <c r="A101" s="3">
        <v>3</v>
      </c>
      <c r="B101" s="3">
        <v>43</v>
      </c>
      <c r="C101" s="5" t="s">
        <v>81</v>
      </c>
      <c r="D101" s="4" t="s">
        <v>118</v>
      </c>
      <c r="E101" s="6">
        <v>13</v>
      </c>
      <c r="F101" s="6">
        <v>4</v>
      </c>
      <c r="G101" s="6">
        <v>20</v>
      </c>
      <c r="H101" s="6">
        <v>5</v>
      </c>
      <c r="I101" s="6">
        <v>0</v>
      </c>
      <c r="J101" s="6">
        <v>0</v>
      </c>
      <c r="K101" s="6">
        <v>13</v>
      </c>
      <c r="L101" s="6">
        <v>3</v>
      </c>
      <c r="M101" s="6">
        <v>17</v>
      </c>
      <c r="N101" s="6">
        <v>4</v>
      </c>
      <c r="O101" s="6"/>
      <c r="P101" s="6"/>
      <c r="Q101" s="38">
        <f t="shared" si="20"/>
        <v>63</v>
      </c>
      <c r="R101" s="38">
        <f t="shared" si="21"/>
        <v>16</v>
      </c>
      <c r="S101" s="7">
        <f t="shared" si="22"/>
        <v>79</v>
      </c>
      <c r="T101" s="8">
        <f>IF(C101&lt;&gt;"",SMALL((E101,G101,I101,K101,M101,O101),"1"),0)</f>
        <v>0</v>
      </c>
      <c r="U101" s="8">
        <f>IF(C101&lt;&gt;"",SMALL((F101,H101,J101,L101,N101,P101),"1"),0)</f>
        <v>0</v>
      </c>
      <c r="V101" s="37">
        <f t="shared" si="23"/>
        <v>79</v>
      </c>
    </row>
    <row r="102" spans="1:22" ht="15">
      <c r="A102" s="3">
        <v>4</v>
      </c>
      <c r="B102" s="3">
        <v>6</v>
      </c>
      <c r="C102" s="5" t="s">
        <v>78</v>
      </c>
      <c r="D102" s="4" t="s">
        <v>116</v>
      </c>
      <c r="E102" s="6">
        <v>15</v>
      </c>
      <c r="F102" s="6">
        <v>2</v>
      </c>
      <c r="G102" s="6">
        <v>11</v>
      </c>
      <c r="H102" s="6">
        <v>3</v>
      </c>
      <c r="I102" s="6">
        <v>13</v>
      </c>
      <c r="J102" s="6">
        <v>3</v>
      </c>
      <c r="K102" s="6">
        <v>10</v>
      </c>
      <c r="L102" s="6">
        <v>2</v>
      </c>
      <c r="M102" s="6">
        <v>13</v>
      </c>
      <c r="N102" s="6">
        <v>3</v>
      </c>
      <c r="O102" s="6"/>
      <c r="P102" s="6"/>
      <c r="Q102" s="38">
        <f t="shared" si="20"/>
        <v>62</v>
      </c>
      <c r="R102" s="38">
        <f t="shared" si="21"/>
        <v>13</v>
      </c>
      <c r="S102" s="7">
        <f t="shared" si="22"/>
        <v>75</v>
      </c>
      <c r="T102" s="8">
        <f>IF(C102&lt;&gt;"",SMALL((E102,G102,I102,K102,M102,O102),"1"),0)</f>
        <v>10</v>
      </c>
      <c r="U102" s="8">
        <f>IF(C102&lt;&gt;"",SMALL((F102,H102,J102,L102,N102,P102),"1"),0)</f>
        <v>2</v>
      </c>
      <c r="V102" s="37">
        <f t="shared" si="23"/>
        <v>63</v>
      </c>
    </row>
    <row r="103" spans="1:22" ht="15">
      <c r="A103" s="3">
        <v>5</v>
      </c>
      <c r="B103" s="3">
        <v>57</v>
      </c>
      <c r="C103" s="5" t="s">
        <v>75</v>
      </c>
      <c r="D103" s="4" t="s">
        <v>120</v>
      </c>
      <c r="E103" s="6">
        <v>20</v>
      </c>
      <c r="F103" s="6">
        <v>3</v>
      </c>
      <c r="G103" s="6">
        <v>15</v>
      </c>
      <c r="H103" s="6">
        <v>2</v>
      </c>
      <c r="I103" s="6">
        <v>0</v>
      </c>
      <c r="J103" s="6">
        <v>0</v>
      </c>
      <c r="K103" s="6">
        <v>15</v>
      </c>
      <c r="L103" s="6">
        <v>0</v>
      </c>
      <c r="M103" s="6">
        <v>0</v>
      </c>
      <c r="N103" s="6">
        <v>0</v>
      </c>
      <c r="O103" s="6"/>
      <c r="P103" s="6"/>
      <c r="Q103" s="38">
        <f t="shared" si="20"/>
        <v>50</v>
      </c>
      <c r="R103" s="38">
        <f t="shared" si="21"/>
        <v>5</v>
      </c>
      <c r="S103" s="7">
        <f t="shared" si="22"/>
        <v>55</v>
      </c>
      <c r="T103" s="8">
        <f>IF(C103&lt;&gt;"",SMALL((E103,G103,I103,K103,M103,O103),"1"),0)</f>
        <v>0</v>
      </c>
      <c r="U103" s="8">
        <f>IF(C103&lt;&gt;"",SMALL((F103,H103,J103,L103,N103,P103),"1"),0)</f>
        <v>0</v>
      </c>
      <c r="V103" s="37">
        <f t="shared" si="23"/>
        <v>55</v>
      </c>
    </row>
    <row r="104" spans="1:22" ht="15">
      <c r="A104" s="3">
        <v>6</v>
      </c>
      <c r="B104" s="3">
        <v>74</v>
      </c>
      <c r="C104" s="5" t="s">
        <v>285</v>
      </c>
      <c r="D104" s="39" t="s">
        <v>120</v>
      </c>
      <c r="E104" s="6">
        <v>0</v>
      </c>
      <c r="F104" s="6">
        <v>0</v>
      </c>
      <c r="G104" s="6">
        <v>0</v>
      </c>
      <c r="H104" s="6">
        <v>0</v>
      </c>
      <c r="I104" s="6">
        <v>15</v>
      </c>
      <c r="J104" s="6">
        <v>2</v>
      </c>
      <c r="K104" s="6">
        <v>11</v>
      </c>
      <c r="L104" s="6">
        <v>0</v>
      </c>
      <c r="M104" s="6">
        <v>15</v>
      </c>
      <c r="N104" s="6">
        <v>2</v>
      </c>
      <c r="O104" s="6"/>
      <c r="P104" s="6"/>
      <c r="Q104" s="38">
        <f t="shared" si="20"/>
        <v>41</v>
      </c>
      <c r="R104" s="38">
        <f t="shared" si="21"/>
        <v>4</v>
      </c>
      <c r="S104" s="7">
        <f t="shared" si="22"/>
        <v>45</v>
      </c>
      <c r="T104" s="8">
        <f>IF(C104&lt;&gt;"",SMALL((E104,G104,I104,K104,M104,O104),"1"),0)</f>
        <v>0</v>
      </c>
      <c r="U104" s="8">
        <f>IF(C104&lt;&gt;"",SMALL((F104,H104,J104,L104,N104,P104),"1"),0)</f>
        <v>0</v>
      </c>
      <c r="V104" s="37">
        <f t="shared" si="23"/>
        <v>45</v>
      </c>
    </row>
    <row r="105" spans="1:22" ht="15">
      <c r="A105" s="3">
        <v>7</v>
      </c>
      <c r="B105" s="3">
        <v>22</v>
      </c>
      <c r="C105" s="5" t="s">
        <v>92</v>
      </c>
      <c r="D105" s="4" t="s">
        <v>116</v>
      </c>
      <c r="E105" s="6">
        <v>11</v>
      </c>
      <c r="F105" s="6">
        <v>1</v>
      </c>
      <c r="G105" s="6">
        <v>9</v>
      </c>
      <c r="H105" s="6">
        <v>0</v>
      </c>
      <c r="I105" s="6">
        <v>0</v>
      </c>
      <c r="J105" s="6">
        <v>0</v>
      </c>
      <c r="K105" s="6">
        <v>8</v>
      </c>
      <c r="L105" s="6">
        <v>1</v>
      </c>
      <c r="M105" s="6">
        <v>11</v>
      </c>
      <c r="N105" s="6">
        <v>1</v>
      </c>
      <c r="O105" s="6"/>
      <c r="P105" s="6"/>
      <c r="Q105" s="38">
        <f t="shared" si="20"/>
        <v>39</v>
      </c>
      <c r="R105" s="38">
        <f t="shared" si="21"/>
        <v>3</v>
      </c>
      <c r="S105" s="7">
        <f t="shared" si="22"/>
        <v>42</v>
      </c>
      <c r="T105" s="8">
        <f>IF(C105&lt;&gt;"",SMALL((E105,G105,I105,K105,M105,O105),"1"),0)</f>
        <v>0</v>
      </c>
      <c r="U105" s="8">
        <f>IF(C105&lt;&gt;"",SMALL((F105,H105,J105,L105,N105,P105),"1"),0)</f>
        <v>0</v>
      </c>
      <c r="V105" s="37">
        <f t="shared" si="23"/>
        <v>42</v>
      </c>
    </row>
    <row r="106" spans="1:22" ht="15">
      <c r="A106" s="3">
        <v>8</v>
      </c>
      <c r="B106" s="3">
        <v>2</v>
      </c>
      <c r="C106" s="5" t="s">
        <v>106</v>
      </c>
      <c r="D106" s="39" t="s">
        <v>116</v>
      </c>
      <c r="E106" s="6">
        <v>9</v>
      </c>
      <c r="F106" s="6">
        <v>0</v>
      </c>
      <c r="G106" s="6">
        <v>7</v>
      </c>
      <c r="H106" s="6">
        <v>0</v>
      </c>
      <c r="I106" s="6">
        <v>11</v>
      </c>
      <c r="J106" s="6">
        <v>1</v>
      </c>
      <c r="K106" s="6">
        <v>7</v>
      </c>
      <c r="L106" s="6">
        <v>0</v>
      </c>
      <c r="M106" s="6">
        <v>10</v>
      </c>
      <c r="N106" s="6">
        <v>0</v>
      </c>
      <c r="O106" s="6"/>
      <c r="P106" s="6"/>
      <c r="Q106" s="38">
        <f t="shared" si="20"/>
        <v>44</v>
      </c>
      <c r="R106" s="38">
        <f t="shared" si="21"/>
        <v>1</v>
      </c>
      <c r="S106" s="7">
        <f t="shared" si="22"/>
        <v>45</v>
      </c>
      <c r="T106" s="8">
        <f>IF(C106&lt;&gt;"",SMALL((E106,G106,I106,K106,M106,O106),"1"),0)</f>
        <v>7</v>
      </c>
      <c r="U106" s="8">
        <f>IF(C106&lt;&gt;"",SMALL((F106,H106,J106,L106,N106,P106),"1"),0)</f>
        <v>0</v>
      </c>
      <c r="V106" s="37">
        <f t="shared" si="23"/>
        <v>38</v>
      </c>
    </row>
    <row r="107" spans="1:22" ht="15">
      <c r="A107" s="3">
        <v>9</v>
      </c>
      <c r="B107" s="3">
        <v>3</v>
      </c>
      <c r="C107" s="5" t="s">
        <v>113</v>
      </c>
      <c r="D107" s="39" t="s">
        <v>116</v>
      </c>
      <c r="E107" s="6">
        <v>8</v>
      </c>
      <c r="F107" s="6">
        <v>0</v>
      </c>
      <c r="G107" s="6">
        <v>6</v>
      </c>
      <c r="H107" s="6">
        <v>0</v>
      </c>
      <c r="I107" s="6">
        <v>10</v>
      </c>
      <c r="J107" s="6">
        <v>0</v>
      </c>
      <c r="K107" s="6">
        <v>6</v>
      </c>
      <c r="L107" s="6">
        <v>0</v>
      </c>
      <c r="M107" s="6">
        <v>9</v>
      </c>
      <c r="N107" s="6">
        <v>0</v>
      </c>
      <c r="O107" s="6"/>
      <c r="P107" s="6"/>
      <c r="Q107" s="38">
        <f t="shared" si="20"/>
        <v>39</v>
      </c>
      <c r="R107" s="38">
        <f t="shared" si="21"/>
        <v>0</v>
      </c>
      <c r="S107" s="7">
        <f t="shared" si="22"/>
        <v>39</v>
      </c>
      <c r="T107" s="8">
        <f>IF(C107&lt;&gt;"",SMALL((E107,G107,I107,K107,M107,O107),"1"),0)</f>
        <v>6</v>
      </c>
      <c r="U107" s="8">
        <f>IF(C107&lt;&gt;"",SMALL((F107,H107,J107,L107,N107,P107),"1"),0)</f>
        <v>0</v>
      </c>
      <c r="V107" s="37">
        <f t="shared" si="23"/>
        <v>33</v>
      </c>
    </row>
    <row r="108" spans="1:22" ht="15">
      <c r="A108" s="3">
        <v>10</v>
      </c>
      <c r="B108" s="3">
        <v>51</v>
      </c>
      <c r="C108" s="5" t="s">
        <v>244</v>
      </c>
      <c r="D108" s="39" t="s">
        <v>116</v>
      </c>
      <c r="E108" s="6">
        <v>0</v>
      </c>
      <c r="F108" s="6">
        <v>0</v>
      </c>
      <c r="G108" s="6">
        <v>10</v>
      </c>
      <c r="H108" s="6">
        <v>0</v>
      </c>
      <c r="I108" s="6">
        <v>0</v>
      </c>
      <c r="J108" s="6">
        <v>0</v>
      </c>
      <c r="K108" s="6">
        <v>9</v>
      </c>
      <c r="L108" s="6">
        <v>0</v>
      </c>
      <c r="M108" s="6">
        <v>0</v>
      </c>
      <c r="N108" s="6">
        <v>0</v>
      </c>
      <c r="O108" s="6"/>
      <c r="P108" s="6"/>
      <c r="Q108" s="38">
        <f t="shared" si="20"/>
        <v>19</v>
      </c>
      <c r="R108" s="38">
        <f t="shared" si="21"/>
        <v>0</v>
      </c>
      <c r="S108" s="7">
        <f t="shared" si="22"/>
        <v>19</v>
      </c>
      <c r="T108" s="8">
        <f>IF(C108&lt;&gt;"",SMALL((E108,G108,I108,K108,M108,O108),"1"),0)</f>
        <v>0</v>
      </c>
      <c r="U108" s="8">
        <f>IF(C108&lt;&gt;"",SMALL((F108,H108,J108,L108,N108,P108),"1"),0)</f>
        <v>0</v>
      </c>
      <c r="V108" s="37">
        <f t="shared" si="23"/>
        <v>19</v>
      </c>
    </row>
    <row r="109" spans="1:22" ht="15">
      <c r="A109" s="3">
        <v>11</v>
      </c>
      <c r="B109" s="3">
        <v>1</v>
      </c>
      <c r="C109" s="5" t="s">
        <v>95</v>
      </c>
      <c r="D109" s="4" t="s">
        <v>116</v>
      </c>
      <c r="E109" s="6">
        <v>10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/>
      <c r="P109" s="6"/>
      <c r="Q109" s="38">
        <f t="shared" si="20"/>
        <v>10</v>
      </c>
      <c r="R109" s="38">
        <f t="shared" si="21"/>
        <v>0</v>
      </c>
      <c r="S109" s="7">
        <f t="shared" si="22"/>
        <v>10</v>
      </c>
      <c r="T109" s="8">
        <f>IF(C109&lt;&gt;"",SMALL((E109,G109,I109,K109,M109,O109),"1"),0)</f>
        <v>0</v>
      </c>
      <c r="U109" s="8">
        <f>IF(C109&lt;&gt;"",SMALL((F109,H109,J109,L109,N109,P109),"1"),0)</f>
        <v>0</v>
      </c>
      <c r="V109" s="37">
        <f t="shared" si="23"/>
        <v>10</v>
      </c>
    </row>
    <row r="110" spans="1:22" ht="15">
      <c r="A110" s="3">
        <v>12</v>
      </c>
      <c r="B110" s="3">
        <v>65</v>
      </c>
      <c r="C110" s="5" t="s">
        <v>245</v>
      </c>
      <c r="D110" s="39" t="s">
        <v>214</v>
      </c>
      <c r="E110" s="6">
        <v>0</v>
      </c>
      <c r="F110" s="6">
        <v>0</v>
      </c>
      <c r="G110" s="6">
        <v>8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/>
      <c r="P110" s="6"/>
      <c r="Q110" s="38">
        <f t="shared" si="20"/>
        <v>8</v>
      </c>
      <c r="R110" s="38">
        <f t="shared" si="21"/>
        <v>0</v>
      </c>
      <c r="S110" s="7">
        <f t="shared" si="22"/>
        <v>8</v>
      </c>
      <c r="T110" s="8">
        <f>IF(C110&lt;&gt;"",SMALL((E110,G110,I110,K110,M110,O110),"1"),0)</f>
        <v>0</v>
      </c>
      <c r="U110" s="8">
        <f>IF(C110&lt;&gt;"",SMALL((F110,H110,J110,L110,N110,P110),"1"),0)</f>
        <v>0</v>
      </c>
      <c r="V110" s="37">
        <f t="shared" si="23"/>
        <v>8</v>
      </c>
    </row>
    <row r="111" spans="1:22" ht="15">
      <c r="A111" s="3">
        <v>13</v>
      </c>
      <c r="B111" s="3"/>
      <c r="C111" s="5"/>
      <c r="D111" s="3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38">
        <f t="shared" si="20"/>
        <v>0</v>
      </c>
      <c r="R111" s="38">
        <f t="shared" si="21"/>
        <v>0</v>
      </c>
      <c r="S111" s="7">
        <f t="shared" si="22"/>
        <v>0</v>
      </c>
      <c r="T111" s="8">
        <f>IF(C111&lt;&gt;"",SMALL((E111,G111,I111,K111,M111,O111),"1"),0)</f>
        <v>0</v>
      </c>
      <c r="U111" s="8">
        <f>IF(C111&lt;&gt;"",SMALL((F111,H111,J111,L111,N111,P111),"1"),0)</f>
        <v>0</v>
      </c>
      <c r="V111" s="37">
        <f t="shared" si="23"/>
        <v>0</v>
      </c>
    </row>
    <row r="112" spans="1:22" ht="15">
      <c r="A112" s="3">
        <v>14</v>
      </c>
      <c r="B112" s="3"/>
      <c r="C112" s="5"/>
      <c r="D112" s="39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38">
        <f t="shared" si="20"/>
        <v>0</v>
      </c>
      <c r="R112" s="38">
        <f t="shared" si="21"/>
        <v>0</v>
      </c>
      <c r="S112" s="7">
        <f t="shared" si="22"/>
        <v>0</v>
      </c>
      <c r="T112" s="8">
        <f>IF(C112&lt;&gt;"",SMALL((E112,G112,I112,K112,M112,O112),"1"),0)</f>
        <v>0</v>
      </c>
      <c r="U112" s="8">
        <f>IF(C112&lt;&gt;"",SMALL((F112,H112,J112,L112,N112,P112),"1"),0)</f>
        <v>0</v>
      </c>
      <c r="V112" s="37">
        <f t="shared" si="23"/>
        <v>0</v>
      </c>
    </row>
    <row r="115" spans="1:22" ht="15.75">
      <c r="A115" s="74" t="s">
        <v>21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1:22" ht="12.75">
      <c r="A116" s="73" t="s">
        <v>0</v>
      </c>
      <c r="B116" s="73" t="s">
        <v>17</v>
      </c>
      <c r="C116" s="73" t="s">
        <v>1</v>
      </c>
      <c r="D116" s="73" t="s">
        <v>5</v>
      </c>
      <c r="E116" s="75" t="s">
        <v>2</v>
      </c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3" t="s">
        <v>28</v>
      </c>
      <c r="R116" s="73" t="s">
        <v>29</v>
      </c>
      <c r="S116" s="73" t="s">
        <v>32</v>
      </c>
      <c r="T116" s="73" t="s">
        <v>30</v>
      </c>
      <c r="U116" s="73" t="s">
        <v>31</v>
      </c>
      <c r="V116" s="73" t="s">
        <v>33</v>
      </c>
    </row>
    <row r="117" spans="1:22" ht="12.75">
      <c r="A117" s="73"/>
      <c r="B117" s="73"/>
      <c r="C117" s="73"/>
      <c r="D117" s="73"/>
      <c r="E117" s="2" t="s">
        <v>34</v>
      </c>
      <c r="F117" s="2" t="s">
        <v>22</v>
      </c>
      <c r="G117" s="2" t="s">
        <v>35</v>
      </c>
      <c r="H117" s="2" t="s">
        <v>23</v>
      </c>
      <c r="I117" s="2" t="s">
        <v>36</v>
      </c>
      <c r="J117" s="2" t="s">
        <v>24</v>
      </c>
      <c r="K117" s="2" t="s">
        <v>37</v>
      </c>
      <c r="L117" s="2" t="s">
        <v>25</v>
      </c>
      <c r="M117" s="2" t="s">
        <v>38</v>
      </c>
      <c r="N117" s="2" t="s">
        <v>26</v>
      </c>
      <c r="O117" s="2" t="s">
        <v>39</v>
      </c>
      <c r="P117" s="2" t="s">
        <v>27</v>
      </c>
      <c r="Q117" s="73"/>
      <c r="R117" s="73"/>
      <c r="S117" s="73"/>
      <c r="T117" s="73"/>
      <c r="U117" s="73"/>
      <c r="V117" s="73"/>
    </row>
    <row r="118" spans="1:22" ht="15">
      <c r="A118" s="3">
        <v>1</v>
      </c>
      <c r="B118" s="3">
        <v>11</v>
      </c>
      <c r="C118" s="5" t="s">
        <v>59</v>
      </c>
      <c r="D118" s="4" t="s">
        <v>120</v>
      </c>
      <c r="E118" s="6">
        <v>20</v>
      </c>
      <c r="F118" s="6">
        <v>5</v>
      </c>
      <c r="G118" s="6">
        <v>20</v>
      </c>
      <c r="H118" s="6">
        <v>5</v>
      </c>
      <c r="I118" s="6">
        <v>17</v>
      </c>
      <c r="J118" s="6">
        <v>4</v>
      </c>
      <c r="K118" s="6">
        <v>17</v>
      </c>
      <c r="L118" s="6">
        <v>2</v>
      </c>
      <c r="M118" s="6">
        <v>20</v>
      </c>
      <c r="N118" s="6">
        <v>5</v>
      </c>
      <c r="O118" s="6"/>
      <c r="P118" s="6"/>
      <c r="Q118" s="38">
        <f aca="true" t="shared" si="24" ref="Q118:R122">SUM(E118,G118,I118,K118,M118,O118,)</f>
        <v>94</v>
      </c>
      <c r="R118" s="38">
        <f t="shared" si="24"/>
        <v>21</v>
      </c>
      <c r="S118" s="7">
        <f>SUM(E118:P118)</f>
        <v>115</v>
      </c>
      <c r="T118" s="8">
        <f>IF(C118&lt;&gt;"",SMALL((E118,G118,I118,K118,M118,O118),"1"),0)</f>
        <v>17</v>
      </c>
      <c r="U118" s="8">
        <f>IF(C118&lt;&gt;"",SMALL((F118,H118,J118,L118,N118,P118),"1"),0)</f>
        <v>2</v>
      </c>
      <c r="V118" s="37">
        <f>S118-(T118+U118)</f>
        <v>96</v>
      </c>
    </row>
    <row r="119" spans="1:22" ht="15">
      <c r="A119" s="3">
        <v>2</v>
      </c>
      <c r="B119" s="3">
        <v>50</v>
      </c>
      <c r="C119" s="5" t="s">
        <v>258</v>
      </c>
      <c r="D119" s="4" t="s">
        <v>151</v>
      </c>
      <c r="E119" s="6">
        <v>15</v>
      </c>
      <c r="F119" s="6">
        <v>3</v>
      </c>
      <c r="G119" s="6">
        <v>17</v>
      </c>
      <c r="H119" s="6">
        <v>4</v>
      </c>
      <c r="I119" s="6">
        <v>15</v>
      </c>
      <c r="J119" s="6">
        <v>3</v>
      </c>
      <c r="K119" s="6">
        <v>15</v>
      </c>
      <c r="L119" s="6">
        <v>3</v>
      </c>
      <c r="M119" s="6">
        <v>17</v>
      </c>
      <c r="N119" s="6">
        <v>4</v>
      </c>
      <c r="O119" s="6"/>
      <c r="P119" s="6"/>
      <c r="Q119" s="38">
        <f t="shared" si="24"/>
        <v>79</v>
      </c>
      <c r="R119" s="38">
        <f t="shared" si="24"/>
        <v>17</v>
      </c>
      <c r="S119" s="7">
        <f>SUM(E119:P119)</f>
        <v>96</v>
      </c>
      <c r="T119" s="8">
        <f>IF(C119&lt;&gt;"",SMALL((E119,G119,I119,K119,M119,O119),"1"),0)</f>
        <v>15</v>
      </c>
      <c r="U119" s="8">
        <f>IF(C119&lt;&gt;"",SMALL((F119,H119,J119,L119,N119,P119),"1"),0)</f>
        <v>3</v>
      </c>
      <c r="V119" s="37">
        <f>S119-(T119+U119)</f>
        <v>78</v>
      </c>
    </row>
    <row r="120" spans="1:22" ht="15">
      <c r="A120" s="3">
        <v>3</v>
      </c>
      <c r="B120" s="3">
        <v>72</v>
      </c>
      <c r="C120" s="5" t="s">
        <v>251</v>
      </c>
      <c r="D120" s="4" t="s">
        <v>252</v>
      </c>
      <c r="E120" s="6">
        <v>0</v>
      </c>
      <c r="F120" s="6">
        <v>0</v>
      </c>
      <c r="G120" s="6">
        <v>0</v>
      </c>
      <c r="H120" s="6">
        <v>0</v>
      </c>
      <c r="I120" s="6">
        <v>20</v>
      </c>
      <c r="J120" s="6">
        <v>5</v>
      </c>
      <c r="K120" s="6">
        <v>20</v>
      </c>
      <c r="L120" s="6">
        <v>5</v>
      </c>
      <c r="M120" s="6">
        <v>0</v>
      </c>
      <c r="N120" s="6">
        <v>0</v>
      </c>
      <c r="O120" s="6"/>
      <c r="P120" s="6"/>
      <c r="Q120" s="38">
        <f t="shared" si="24"/>
        <v>40</v>
      </c>
      <c r="R120" s="38">
        <f t="shared" si="24"/>
        <v>10</v>
      </c>
      <c r="S120" s="7">
        <f>SUM(E120:P120)</f>
        <v>50</v>
      </c>
      <c r="T120" s="8">
        <f>IF(C120&lt;&gt;"",SMALL((E120,G120,I120,K120,M120,O120),"1"),0)</f>
        <v>0</v>
      </c>
      <c r="U120" s="8">
        <f>IF(C120&lt;&gt;"",SMALL((F120,H120,J120,L120,N120,P120),"1"),0)</f>
        <v>0</v>
      </c>
      <c r="V120" s="37">
        <f>S120-(T120+U120)</f>
        <v>50</v>
      </c>
    </row>
    <row r="121" spans="1:22" ht="15">
      <c r="A121" s="3">
        <v>4</v>
      </c>
      <c r="B121" s="3">
        <v>59</v>
      </c>
      <c r="C121" s="5" t="s">
        <v>61</v>
      </c>
      <c r="D121" s="4" t="s">
        <v>120</v>
      </c>
      <c r="E121" s="6">
        <v>17</v>
      </c>
      <c r="F121" s="6">
        <v>4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/>
      <c r="P121" s="6"/>
      <c r="Q121" s="38">
        <f t="shared" si="24"/>
        <v>17</v>
      </c>
      <c r="R121" s="38">
        <f t="shared" si="24"/>
        <v>4</v>
      </c>
      <c r="S121" s="7">
        <f>SUM(E121:P121)</f>
        <v>21</v>
      </c>
      <c r="T121" s="8">
        <f>IF(C121&lt;&gt;"",SMALL((E121,G121,I121,K121,M121,O121),"1"),0)</f>
        <v>0</v>
      </c>
      <c r="U121" s="8">
        <f>IF(C121&lt;&gt;"",SMALL((F121,H121,J121,L121,N121,P121),"1"),0)</f>
        <v>0</v>
      </c>
      <c r="V121" s="37">
        <f>S121-(T121+U121)</f>
        <v>21</v>
      </c>
    </row>
    <row r="122" spans="1:22" ht="15">
      <c r="A122" s="3">
        <v>5</v>
      </c>
      <c r="B122" s="3">
        <v>82</v>
      </c>
      <c r="C122" s="5" t="s">
        <v>291</v>
      </c>
      <c r="D122" s="4" t="s">
        <v>116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13</v>
      </c>
      <c r="L122" s="6">
        <v>4</v>
      </c>
      <c r="M122" s="6">
        <v>0</v>
      </c>
      <c r="N122" s="6">
        <v>0</v>
      </c>
      <c r="O122" s="6"/>
      <c r="P122" s="6"/>
      <c r="Q122" s="38">
        <f t="shared" si="24"/>
        <v>13</v>
      </c>
      <c r="R122" s="38">
        <f t="shared" si="24"/>
        <v>4</v>
      </c>
      <c r="S122" s="7">
        <f>SUM(E122:P122)</f>
        <v>17</v>
      </c>
      <c r="T122" s="8">
        <f>IF(C122&lt;&gt;"",SMALL((E122,G122,I122,K122,M122,O122),"1"),0)</f>
        <v>0</v>
      </c>
      <c r="U122" s="8">
        <f>IF(C122&lt;&gt;"",SMALL((F122,H122,J122,L122,N122,P122),"1"),0)</f>
        <v>0</v>
      </c>
      <c r="V122" s="37">
        <f>S122-(T122+U122)</f>
        <v>17</v>
      </c>
    </row>
    <row r="123" spans="1:22" ht="15">
      <c r="A123" s="3">
        <v>6</v>
      </c>
      <c r="B123" s="3"/>
      <c r="C123" s="5"/>
      <c r="D123" s="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38">
        <f aca="true" t="shared" si="25" ref="Q123:R127">SUM(E123,G123,I123,K123,M123,O123,)</f>
        <v>0</v>
      </c>
      <c r="R123" s="38">
        <f t="shared" si="25"/>
        <v>0</v>
      </c>
      <c r="S123" s="7">
        <f>SUM(E123:P123)</f>
        <v>0</v>
      </c>
      <c r="T123" s="8">
        <f>IF(C123&lt;&gt;"",SMALL((E123,G123,I123,K123,M123,O123),"1"),0)</f>
        <v>0</v>
      </c>
      <c r="U123" s="8">
        <f>IF(C123&lt;&gt;"",SMALL((F123,H123,J123,L123,N123,P123),"1"),0)</f>
        <v>0</v>
      </c>
      <c r="V123" s="37">
        <f>S123-(T123+U123)</f>
        <v>0</v>
      </c>
    </row>
    <row r="124" spans="1:22" ht="15">
      <c r="A124" s="3">
        <v>7</v>
      </c>
      <c r="B124" s="3"/>
      <c r="C124" s="5"/>
      <c r="D124" s="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38">
        <f t="shared" si="25"/>
        <v>0</v>
      </c>
      <c r="R124" s="38">
        <f t="shared" si="25"/>
        <v>0</v>
      </c>
      <c r="S124" s="7">
        <f>SUM(E124:P124)</f>
        <v>0</v>
      </c>
      <c r="T124" s="8">
        <f>IF(C124&lt;&gt;"",SMALL((E124,G124,I124,K124,M124,O124),"1"),0)</f>
        <v>0</v>
      </c>
      <c r="U124" s="8">
        <f>IF(C124&lt;&gt;"",SMALL((F124,H124,J124,L124,N124,P124),"1"),0)</f>
        <v>0</v>
      </c>
      <c r="V124" s="37">
        <f>S124-(T124+U124)</f>
        <v>0</v>
      </c>
    </row>
    <row r="125" spans="1:22" ht="15">
      <c r="A125" s="3">
        <v>8</v>
      </c>
      <c r="B125" s="3"/>
      <c r="C125" s="5"/>
      <c r="D125" s="39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38">
        <f t="shared" si="25"/>
        <v>0</v>
      </c>
      <c r="R125" s="38">
        <f t="shared" si="25"/>
        <v>0</v>
      </c>
      <c r="S125" s="7">
        <f>SUM(E125:P125)</f>
        <v>0</v>
      </c>
      <c r="T125" s="8">
        <f>IF(C125&lt;&gt;"",SMALL((E125,G125,I125,K125,M125,O125),"1"),0)</f>
        <v>0</v>
      </c>
      <c r="U125" s="8">
        <f>IF(C125&lt;&gt;"",SMALL((F125,H125,J125,L125,N125,P125),"1"),0)</f>
        <v>0</v>
      </c>
      <c r="V125" s="37">
        <f>S125-(T125+U125)</f>
        <v>0</v>
      </c>
    </row>
    <row r="126" spans="1:22" ht="15">
      <c r="A126" s="3">
        <v>9</v>
      </c>
      <c r="B126" s="3"/>
      <c r="C126" s="5"/>
      <c r="D126" s="39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38">
        <f t="shared" si="25"/>
        <v>0</v>
      </c>
      <c r="R126" s="38">
        <f t="shared" si="25"/>
        <v>0</v>
      </c>
      <c r="S126" s="7">
        <f>SUM(E126:P126)</f>
        <v>0</v>
      </c>
      <c r="T126" s="8">
        <f>IF(C126&lt;&gt;"",SMALL((E126,G126,I126,K126,M126,O126),"1"),0)</f>
        <v>0</v>
      </c>
      <c r="U126" s="8">
        <f>IF(C126&lt;&gt;"",SMALL((F126,H126,J126,L126,N126,P126),"1"),0)</f>
        <v>0</v>
      </c>
      <c r="V126" s="37">
        <f>S126-(T126+U126)</f>
        <v>0</v>
      </c>
    </row>
    <row r="127" spans="1:22" ht="15">
      <c r="A127" s="3">
        <v>10</v>
      </c>
      <c r="B127" s="3"/>
      <c r="C127" s="5"/>
      <c r="D127" s="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38">
        <f t="shared" si="25"/>
        <v>0</v>
      </c>
      <c r="R127" s="38">
        <f t="shared" si="25"/>
        <v>0</v>
      </c>
      <c r="S127" s="7">
        <f>SUM(E127:P127)</f>
        <v>0</v>
      </c>
      <c r="T127" s="8">
        <f>IF(C127&lt;&gt;"",SMALL((E127,G127,I127,K127,M127,O127),"1"),0)</f>
        <v>0</v>
      </c>
      <c r="U127" s="8">
        <f>IF(C127&lt;&gt;"",SMALL((F127,H127,J127,L127,N127,P127),"1"),0)</f>
        <v>0</v>
      </c>
      <c r="V127" s="37">
        <f>S127-(T127+U127)</f>
        <v>0</v>
      </c>
    </row>
    <row r="129" spans="1:22" ht="15.75">
      <c r="A129" s="74" t="s">
        <v>41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1:22" ht="12.75">
      <c r="A130" s="73" t="s">
        <v>0</v>
      </c>
      <c r="B130" s="73" t="s">
        <v>17</v>
      </c>
      <c r="C130" s="73" t="s">
        <v>1</v>
      </c>
      <c r="D130" s="73" t="s">
        <v>5</v>
      </c>
      <c r="E130" s="75" t="s">
        <v>2</v>
      </c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3" t="s">
        <v>28</v>
      </c>
      <c r="R130" s="73" t="s">
        <v>29</v>
      </c>
      <c r="S130" s="73" t="s">
        <v>32</v>
      </c>
      <c r="T130" s="73" t="s">
        <v>30</v>
      </c>
      <c r="U130" s="73" t="s">
        <v>31</v>
      </c>
      <c r="V130" s="73" t="s">
        <v>33</v>
      </c>
    </row>
    <row r="131" spans="1:22" ht="12.75">
      <c r="A131" s="73"/>
      <c r="B131" s="73"/>
      <c r="C131" s="73"/>
      <c r="D131" s="73"/>
      <c r="E131" s="2" t="s">
        <v>34</v>
      </c>
      <c r="F131" s="2" t="s">
        <v>22</v>
      </c>
      <c r="G131" s="2" t="s">
        <v>35</v>
      </c>
      <c r="H131" s="2" t="s">
        <v>23</v>
      </c>
      <c r="I131" s="2" t="s">
        <v>36</v>
      </c>
      <c r="J131" s="2" t="s">
        <v>24</v>
      </c>
      <c r="K131" s="2" t="s">
        <v>37</v>
      </c>
      <c r="L131" s="2" t="s">
        <v>25</v>
      </c>
      <c r="M131" s="2" t="s">
        <v>38</v>
      </c>
      <c r="N131" s="2" t="s">
        <v>26</v>
      </c>
      <c r="O131" s="2" t="s">
        <v>39</v>
      </c>
      <c r="P131" s="2" t="s">
        <v>27</v>
      </c>
      <c r="Q131" s="73"/>
      <c r="R131" s="73"/>
      <c r="S131" s="73"/>
      <c r="T131" s="73"/>
      <c r="U131" s="73"/>
      <c r="V131" s="73"/>
    </row>
    <row r="132" spans="1:22" ht="15">
      <c r="A132" s="3">
        <v>1</v>
      </c>
      <c r="B132" s="3">
        <v>49</v>
      </c>
      <c r="C132" s="5" t="s">
        <v>66</v>
      </c>
      <c r="D132" s="4" t="s">
        <v>151</v>
      </c>
      <c r="E132" s="6">
        <v>17</v>
      </c>
      <c r="F132" s="6">
        <v>5</v>
      </c>
      <c r="G132" s="6">
        <v>17</v>
      </c>
      <c r="H132" s="6">
        <v>4</v>
      </c>
      <c r="I132" s="6">
        <v>17</v>
      </c>
      <c r="J132" s="6">
        <v>4</v>
      </c>
      <c r="K132" s="6">
        <v>15</v>
      </c>
      <c r="L132" s="6">
        <v>2</v>
      </c>
      <c r="M132" s="6">
        <v>20</v>
      </c>
      <c r="N132" s="6">
        <v>5</v>
      </c>
      <c r="O132" s="6"/>
      <c r="P132" s="6"/>
      <c r="Q132" s="38">
        <f aca="true" t="shared" si="26" ref="Q132:Q141">SUM(E132,G132,I132,K132,M132,O132,)</f>
        <v>86</v>
      </c>
      <c r="R132" s="38">
        <f aca="true" t="shared" si="27" ref="R132:R141">SUM(F132,H132,J132,L132,N132,P132,)</f>
        <v>20</v>
      </c>
      <c r="S132" s="7">
        <f aca="true" t="shared" si="28" ref="S132:S141">SUM(E132:P132)</f>
        <v>106</v>
      </c>
      <c r="T132" s="8">
        <f>IF(C132&lt;&gt;"",SMALL((E132,G132,I132,K132,M132,O132),"1"),0)</f>
        <v>15</v>
      </c>
      <c r="U132" s="8">
        <f>IF(C132&lt;&gt;"",SMALL((F132,H132,J132,L132,N132,P132),"1"),0)</f>
        <v>2</v>
      </c>
      <c r="V132" s="37">
        <f aca="true" t="shared" si="29" ref="V132:V141">S132-(T132+U132)</f>
        <v>89</v>
      </c>
    </row>
    <row r="133" spans="1:22" ht="15">
      <c r="A133" s="3">
        <v>2</v>
      </c>
      <c r="B133" s="3">
        <v>23</v>
      </c>
      <c r="C133" s="5" t="s">
        <v>80</v>
      </c>
      <c r="D133" s="39" t="s">
        <v>154</v>
      </c>
      <c r="E133" s="6">
        <v>11</v>
      </c>
      <c r="F133" s="6">
        <v>1</v>
      </c>
      <c r="G133" s="6">
        <v>20</v>
      </c>
      <c r="H133" s="6">
        <v>5</v>
      </c>
      <c r="I133" s="6">
        <v>20</v>
      </c>
      <c r="J133" s="6">
        <v>5</v>
      </c>
      <c r="K133" s="6">
        <v>20</v>
      </c>
      <c r="L133" s="6">
        <v>5</v>
      </c>
      <c r="M133" s="6">
        <v>0</v>
      </c>
      <c r="N133" s="6">
        <v>0</v>
      </c>
      <c r="O133" s="6"/>
      <c r="P133" s="6"/>
      <c r="Q133" s="38">
        <f t="shared" si="26"/>
        <v>71</v>
      </c>
      <c r="R133" s="38">
        <f t="shared" si="27"/>
        <v>16</v>
      </c>
      <c r="S133" s="7">
        <f t="shared" si="28"/>
        <v>87</v>
      </c>
      <c r="T133" s="8">
        <f>IF(C133&lt;&gt;"",SMALL((E133,G133,I133,K133,M133,O133),"1"),0)</f>
        <v>0</v>
      </c>
      <c r="U133" s="8">
        <f>IF(C133&lt;&gt;"",SMALL((F133,H133,J133,L133,N133,P133),"1"),0)</f>
        <v>0</v>
      </c>
      <c r="V133" s="37">
        <f t="shared" si="29"/>
        <v>87</v>
      </c>
    </row>
    <row r="134" spans="1:22" ht="15">
      <c r="A134" s="3">
        <v>3</v>
      </c>
      <c r="B134" s="3">
        <v>5</v>
      </c>
      <c r="C134" s="5" t="s">
        <v>64</v>
      </c>
      <c r="D134" s="4" t="s">
        <v>120</v>
      </c>
      <c r="E134" s="6">
        <v>20</v>
      </c>
      <c r="F134" s="6">
        <v>4</v>
      </c>
      <c r="G134" s="6">
        <v>0</v>
      </c>
      <c r="H134" s="6">
        <v>0</v>
      </c>
      <c r="I134" s="6">
        <v>0</v>
      </c>
      <c r="J134" s="6">
        <v>0</v>
      </c>
      <c r="K134" s="6">
        <v>17</v>
      </c>
      <c r="L134" s="6">
        <v>4</v>
      </c>
      <c r="M134" s="6">
        <v>17</v>
      </c>
      <c r="N134" s="6">
        <v>4</v>
      </c>
      <c r="O134" s="6"/>
      <c r="P134" s="6"/>
      <c r="Q134" s="38">
        <f t="shared" si="26"/>
        <v>54</v>
      </c>
      <c r="R134" s="38">
        <f t="shared" si="27"/>
        <v>12</v>
      </c>
      <c r="S134" s="7">
        <f t="shared" si="28"/>
        <v>66</v>
      </c>
      <c r="T134" s="8">
        <f>IF(C134&lt;&gt;"",SMALL((E134,G134,I134,K134,M134,O134),"1"),0)</f>
        <v>0</v>
      </c>
      <c r="U134" s="8">
        <f>IF(C134&lt;&gt;"",SMALL((F134,H134,J134,L134,N134,P134),"1"),0)</f>
        <v>0</v>
      </c>
      <c r="V134" s="37">
        <f t="shared" si="29"/>
        <v>66</v>
      </c>
    </row>
    <row r="135" spans="1:22" ht="15">
      <c r="A135" s="3">
        <v>4</v>
      </c>
      <c r="B135" s="3">
        <v>36</v>
      </c>
      <c r="C135" s="5" t="s">
        <v>69</v>
      </c>
      <c r="D135" s="4" t="s">
        <v>120</v>
      </c>
      <c r="E135" s="6">
        <v>13</v>
      </c>
      <c r="F135" s="6">
        <v>0</v>
      </c>
      <c r="G135" s="6">
        <v>11</v>
      </c>
      <c r="H135" s="6">
        <v>1</v>
      </c>
      <c r="I135" s="6">
        <v>11</v>
      </c>
      <c r="J135" s="6">
        <v>1</v>
      </c>
      <c r="K135" s="6">
        <v>13</v>
      </c>
      <c r="L135" s="6">
        <v>3</v>
      </c>
      <c r="M135" s="6">
        <v>15</v>
      </c>
      <c r="N135" s="6">
        <v>3</v>
      </c>
      <c r="O135" s="6"/>
      <c r="P135" s="6"/>
      <c r="Q135" s="38">
        <f t="shared" si="26"/>
        <v>63</v>
      </c>
      <c r="R135" s="38">
        <f t="shared" si="27"/>
        <v>8</v>
      </c>
      <c r="S135" s="7">
        <f t="shared" si="28"/>
        <v>71</v>
      </c>
      <c r="T135" s="8">
        <f>IF(C135&lt;&gt;"",SMALL((E135,G135,I135,K135,M135,O135),"1"),0)</f>
        <v>11</v>
      </c>
      <c r="U135" s="8">
        <f>IF(C135&lt;&gt;"",SMALL((F135,H135,J135,L135,N135,P135),"1"),0)</f>
        <v>0</v>
      </c>
      <c r="V135" s="37">
        <f t="shared" si="29"/>
        <v>60</v>
      </c>
    </row>
    <row r="136" spans="1:22" ht="15">
      <c r="A136" s="3">
        <v>5</v>
      </c>
      <c r="B136" s="3">
        <v>54</v>
      </c>
      <c r="C136" s="5" t="s">
        <v>72</v>
      </c>
      <c r="D136" s="39" t="s">
        <v>154</v>
      </c>
      <c r="E136" s="6">
        <v>15</v>
      </c>
      <c r="F136" s="6">
        <v>3</v>
      </c>
      <c r="G136" s="6">
        <v>15</v>
      </c>
      <c r="H136" s="6">
        <v>2</v>
      </c>
      <c r="I136" s="6">
        <v>15</v>
      </c>
      <c r="J136" s="6">
        <v>3</v>
      </c>
      <c r="K136" s="6">
        <v>0</v>
      </c>
      <c r="L136" s="6">
        <v>0</v>
      </c>
      <c r="M136" s="6">
        <v>0</v>
      </c>
      <c r="N136" s="6">
        <v>0</v>
      </c>
      <c r="O136" s="6"/>
      <c r="P136" s="6"/>
      <c r="Q136" s="38">
        <f t="shared" si="26"/>
        <v>45</v>
      </c>
      <c r="R136" s="38">
        <f t="shared" si="27"/>
        <v>8</v>
      </c>
      <c r="S136" s="7">
        <f t="shared" si="28"/>
        <v>53</v>
      </c>
      <c r="T136" s="8">
        <f>IF(C136&lt;&gt;"",SMALL((E136,G136,I136,K136,M136,O136),"1"),0)</f>
        <v>0</v>
      </c>
      <c r="U136" s="8">
        <f>IF(C136&lt;&gt;"",SMALL((F136,H136,J136,L136,N136,P136),"1"),0)</f>
        <v>0</v>
      </c>
      <c r="V136" s="37">
        <f t="shared" si="29"/>
        <v>53</v>
      </c>
    </row>
    <row r="137" spans="1:22" ht="15">
      <c r="A137" s="3">
        <v>6</v>
      </c>
      <c r="B137" s="3">
        <v>24</v>
      </c>
      <c r="C137" s="5" t="s">
        <v>82</v>
      </c>
      <c r="D137" s="39" t="s">
        <v>154</v>
      </c>
      <c r="E137" s="6">
        <v>10</v>
      </c>
      <c r="F137" s="6">
        <v>2</v>
      </c>
      <c r="G137" s="6">
        <v>13</v>
      </c>
      <c r="H137" s="6">
        <v>3</v>
      </c>
      <c r="I137" s="6">
        <v>13</v>
      </c>
      <c r="J137" s="6">
        <v>2</v>
      </c>
      <c r="K137" s="6">
        <v>0</v>
      </c>
      <c r="L137" s="6">
        <v>0</v>
      </c>
      <c r="M137" s="6">
        <v>0</v>
      </c>
      <c r="N137" s="6">
        <v>0</v>
      </c>
      <c r="O137" s="6"/>
      <c r="P137" s="6"/>
      <c r="Q137" s="38">
        <f t="shared" si="26"/>
        <v>36</v>
      </c>
      <c r="R137" s="38">
        <f t="shared" si="27"/>
        <v>7</v>
      </c>
      <c r="S137" s="7">
        <f t="shared" si="28"/>
        <v>43</v>
      </c>
      <c r="T137" s="8">
        <f>IF(C137&lt;&gt;"",SMALL((E137,G137,I137,K137,M137,O137),"1"),0)</f>
        <v>0</v>
      </c>
      <c r="U137" s="8">
        <f>IF(C137&lt;&gt;"",SMALL((F137,H137,J137,L137,N137,P137),"1"),0)</f>
        <v>0</v>
      </c>
      <c r="V137" s="37">
        <f t="shared" si="29"/>
        <v>43</v>
      </c>
    </row>
    <row r="138" spans="1:22" ht="15">
      <c r="A138" s="3">
        <v>7</v>
      </c>
      <c r="B138" s="3"/>
      <c r="C138" s="5"/>
      <c r="D138" s="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38">
        <f t="shared" si="26"/>
        <v>0</v>
      </c>
      <c r="R138" s="38">
        <f t="shared" si="27"/>
        <v>0</v>
      </c>
      <c r="S138" s="7">
        <f t="shared" si="28"/>
        <v>0</v>
      </c>
      <c r="T138" s="8">
        <f>IF(C138&lt;&gt;"",SMALL((E138,G138,I138,K138,M138,O138),"1"),0)</f>
        <v>0</v>
      </c>
      <c r="U138" s="8">
        <f>IF(C138&lt;&gt;"",SMALL((F138,H138,J138,L138,N138,P138),"1"),0)</f>
        <v>0</v>
      </c>
      <c r="V138" s="37">
        <f t="shared" si="29"/>
        <v>0</v>
      </c>
    </row>
    <row r="139" spans="1:22" ht="15">
      <c r="A139" s="3">
        <v>8</v>
      </c>
      <c r="B139" s="3"/>
      <c r="C139" s="5"/>
      <c r="D139" s="39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38">
        <f t="shared" si="26"/>
        <v>0</v>
      </c>
      <c r="R139" s="38">
        <f t="shared" si="27"/>
        <v>0</v>
      </c>
      <c r="S139" s="7">
        <f t="shared" si="28"/>
        <v>0</v>
      </c>
      <c r="T139" s="8">
        <f>IF(C139&lt;&gt;"",SMALL((E139,G139,I139,K139,M139,O139),"1"),0)</f>
        <v>0</v>
      </c>
      <c r="U139" s="8">
        <f>IF(C139&lt;&gt;"",SMALL((F139,H139,J139,L139,N139,P139),"1"),0)</f>
        <v>0</v>
      </c>
      <c r="V139" s="37">
        <f t="shared" si="29"/>
        <v>0</v>
      </c>
    </row>
    <row r="140" spans="1:22" ht="15">
      <c r="A140" s="3">
        <v>9</v>
      </c>
      <c r="B140" s="3"/>
      <c r="C140" s="5"/>
      <c r="D140" s="39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38">
        <f t="shared" si="26"/>
        <v>0</v>
      </c>
      <c r="R140" s="38">
        <f t="shared" si="27"/>
        <v>0</v>
      </c>
      <c r="S140" s="7">
        <f t="shared" si="28"/>
        <v>0</v>
      </c>
      <c r="T140" s="8">
        <f>IF(C140&lt;&gt;"",SMALL((E140,G140,I140,K140,M140,O140),"1"),0)</f>
        <v>0</v>
      </c>
      <c r="U140" s="8">
        <f>IF(C140&lt;&gt;"",SMALL((F140,H140,J140,L140,N140,P140),"1"),0)</f>
        <v>0</v>
      </c>
      <c r="V140" s="37">
        <f t="shared" si="29"/>
        <v>0</v>
      </c>
    </row>
    <row r="141" spans="1:22" ht="15">
      <c r="A141" s="3">
        <v>10</v>
      </c>
      <c r="B141" s="3"/>
      <c r="C141" s="5"/>
      <c r="D141" s="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38">
        <f t="shared" si="26"/>
        <v>0</v>
      </c>
      <c r="R141" s="38">
        <f t="shared" si="27"/>
        <v>0</v>
      </c>
      <c r="S141" s="7">
        <f t="shared" si="28"/>
        <v>0</v>
      </c>
      <c r="T141" s="8">
        <f>IF(C141&lt;&gt;"",SMALL((E141,G141,I141,K141,M141,O141),"1"),0)</f>
        <v>0</v>
      </c>
      <c r="U141" s="8">
        <f>IF(C141&lt;&gt;"",SMALL((F141,H141,J141,L141,N141,P141),"1"),0)</f>
        <v>0</v>
      </c>
      <c r="V141" s="37">
        <f t="shared" si="29"/>
        <v>0</v>
      </c>
    </row>
    <row r="143" spans="1:22" ht="15.75">
      <c r="A143" s="74" t="s">
        <v>56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1:22" ht="12.75">
      <c r="A144" s="73" t="s">
        <v>0</v>
      </c>
      <c r="B144" s="73" t="s">
        <v>17</v>
      </c>
      <c r="C144" s="73" t="s">
        <v>1</v>
      </c>
      <c r="D144" s="73" t="s">
        <v>5</v>
      </c>
      <c r="E144" s="75" t="s">
        <v>2</v>
      </c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3" t="s">
        <v>28</v>
      </c>
      <c r="R144" s="73" t="s">
        <v>29</v>
      </c>
      <c r="S144" s="73" t="s">
        <v>32</v>
      </c>
      <c r="T144" s="73" t="s">
        <v>30</v>
      </c>
      <c r="U144" s="73" t="s">
        <v>31</v>
      </c>
      <c r="V144" s="73" t="s">
        <v>33</v>
      </c>
    </row>
    <row r="145" spans="1:22" ht="12.75">
      <c r="A145" s="73"/>
      <c r="B145" s="73"/>
      <c r="C145" s="73"/>
      <c r="D145" s="73"/>
      <c r="E145" s="2" t="s">
        <v>34</v>
      </c>
      <c r="F145" s="2" t="s">
        <v>22</v>
      </c>
      <c r="G145" s="2" t="s">
        <v>35</v>
      </c>
      <c r="H145" s="2" t="s">
        <v>23</v>
      </c>
      <c r="I145" s="2" t="s">
        <v>36</v>
      </c>
      <c r="J145" s="2" t="s">
        <v>24</v>
      </c>
      <c r="K145" s="2" t="s">
        <v>37</v>
      </c>
      <c r="L145" s="2" t="s">
        <v>25</v>
      </c>
      <c r="M145" s="2" t="s">
        <v>38</v>
      </c>
      <c r="N145" s="2" t="s">
        <v>26</v>
      </c>
      <c r="O145" s="2" t="s">
        <v>39</v>
      </c>
      <c r="P145" s="2" t="s">
        <v>27</v>
      </c>
      <c r="Q145" s="73"/>
      <c r="R145" s="73"/>
      <c r="S145" s="73"/>
      <c r="T145" s="73"/>
      <c r="U145" s="73"/>
      <c r="V145" s="73"/>
    </row>
    <row r="146" spans="1:22" ht="15">
      <c r="A146" s="3">
        <v>1</v>
      </c>
      <c r="B146" s="3">
        <v>62</v>
      </c>
      <c r="C146" s="5" t="s">
        <v>241</v>
      </c>
      <c r="D146" s="39" t="s">
        <v>130</v>
      </c>
      <c r="E146" s="6">
        <v>0</v>
      </c>
      <c r="F146" s="6">
        <v>0</v>
      </c>
      <c r="G146" s="6">
        <v>20</v>
      </c>
      <c r="H146" s="6">
        <v>5</v>
      </c>
      <c r="I146" s="6">
        <v>17</v>
      </c>
      <c r="J146" s="6">
        <v>4</v>
      </c>
      <c r="K146" s="6">
        <v>20</v>
      </c>
      <c r="L146" s="6">
        <v>5</v>
      </c>
      <c r="M146" s="6">
        <v>20</v>
      </c>
      <c r="N146" s="6">
        <v>5</v>
      </c>
      <c r="O146" s="6"/>
      <c r="P146" s="6"/>
      <c r="Q146" s="38">
        <f aca="true" t="shared" si="30" ref="Q146:Q157">SUM(E146,G146,I146,K146,M146,O146,)</f>
        <v>77</v>
      </c>
      <c r="R146" s="38">
        <f aca="true" t="shared" si="31" ref="R146:R157">SUM(F146,H146,J146,L146,N146,P146,)</f>
        <v>19</v>
      </c>
      <c r="S146" s="7">
        <f aca="true" t="shared" si="32" ref="S146:S157">SUM(E146:P146)</f>
        <v>96</v>
      </c>
      <c r="T146" s="8">
        <f>IF(C146&lt;&gt;"",SMALL((E146,G146,I146,K146,M146,O146),"1"),0)</f>
        <v>0</v>
      </c>
      <c r="U146" s="8">
        <f>IF(C146&lt;&gt;"",SMALL((F146,H146,J146,L146,N146,P146),"1"),0)</f>
        <v>0</v>
      </c>
      <c r="V146" s="37">
        <f aca="true" t="shared" si="33" ref="V146:V157">S146-(T146+U146)</f>
        <v>96</v>
      </c>
    </row>
    <row r="147" spans="1:22" ht="15">
      <c r="A147" s="3">
        <v>2</v>
      </c>
      <c r="B147" s="3">
        <v>52</v>
      </c>
      <c r="C147" s="5" t="s">
        <v>70</v>
      </c>
      <c r="D147" s="4" t="s">
        <v>130</v>
      </c>
      <c r="E147" s="6">
        <v>17</v>
      </c>
      <c r="F147" s="6">
        <v>4</v>
      </c>
      <c r="G147" s="6">
        <v>17</v>
      </c>
      <c r="H147" s="6">
        <v>4</v>
      </c>
      <c r="I147" s="6">
        <v>15</v>
      </c>
      <c r="J147" s="6">
        <v>3</v>
      </c>
      <c r="K147" s="6">
        <v>17</v>
      </c>
      <c r="L147" s="6">
        <v>4</v>
      </c>
      <c r="M147" s="6">
        <v>17</v>
      </c>
      <c r="N147" s="6">
        <v>4</v>
      </c>
      <c r="O147" s="6"/>
      <c r="P147" s="6"/>
      <c r="Q147" s="38">
        <f t="shared" si="30"/>
        <v>83</v>
      </c>
      <c r="R147" s="38">
        <f t="shared" si="31"/>
        <v>19</v>
      </c>
      <c r="S147" s="7">
        <f t="shared" si="32"/>
        <v>102</v>
      </c>
      <c r="T147" s="8">
        <f>IF(C147&lt;&gt;"",SMALL((E147,G147,I147,K147,M147,O147),"1"),0)</f>
        <v>15</v>
      </c>
      <c r="U147" s="8">
        <f>IF(C147&lt;&gt;"",SMALL((F147,H147,J147,L147,N147,P147),"1"),0)</f>
        <v>3</v>
      </c>
      <c r="V147" s="37">
        <f t="shared" si="33"/>
        <v>84</v>
      </c>
    </row>
    <row r="148" spans="1:22" ht="15">
      <c r="A148" s="3">
        <v>3</v>
      </c>
      <c r="B148" s="3">
        <v>16</v>
      </c>
      <c r="C148" s="5" t="s">
        <v>84</v>
      </c>
      <c r="D148" s="4" t="s">
        <v>133</v>
      </c>
      <c r="E148" s="6">
        <v>13</v>
      </c>
      <c r="F148" s="6">
        <v>2</v>
      </c>
      <c r="G148" s="6">
        <v>11</v>
      </c>
      <c r="H148" s="6">
        <v>2</v>
      </c>
      <c r="I148" s="6">
        <v>13</v>
      </c>
      <c r="J148" s="6">
        <v>1</v>
      </c>
      <c r="K148" s="6">
        <v>0</v>
      </c>
      <c r="L148" s="6">
        <v>0</v>
      </c>
      <c r="M148" s="6">
        <v>15</v>
      </c>
      <c r="N148" s="6">
        <v>3</v>
      </c>
      <c r="O148" s="6"/>
      <c r="P148" s="6"/>
      <c r="Q148" s="38">
        <f t="shared" si="30"/>
        <v>52</v>
      </c>
      <c r="R148" s="38">
        <f t="shared" si="31"/>
        <v>8</v>
      </c>
      <c r="S148" s="7">
        <f t="shared" si="32"/>
        <v>60</v>
      </c>
      <c r="T148" s="8">
        <f>IF(C148&lt;&gt;"",SMALL((E148,G148,I148,K148,M148,O148),"1"),0)</f>
        <v>0</v>
      </c>
      <c r="U148" s="8">
        <f>IF(C148&lt;&gt;"",SMALL((F148,H148,J148,L148,N148,P148),"1"),0)</f>
        <v>0</v>
      </c>
      <c r="V148" s="37">
        <f t="shared" si="33"/>
        <v>60</v>
      </c>
    </row>
    <row r="149" spans="1:22" ht="15">
      <c r="A149" s="3">
        <v>4</v>
      </c>
      <c r="B149" s="3">
        <v>17</v>
      </c>
      <c r="C149" s="5" t="s">
        <v>71</v>
      </c>
      <c r="D149" s="4" t="s">
        <v>133</v>
      </c>
      <c r="E149" s="6">
        <v>10</v>
      </c>
      <c r="F149" s="6">
        <v>0</v>
      </c>
      <c r="G149" s="6">
        <v>13</v>
      </c>
      <c r="H149" s="6">
        <v>1</v>
      </c>
      <c r="I149" s="6">
        <v>15</v>
      </c>
      <c r="J149" s="6">
        <v>2</v>
      </c>
      <c r="K149" s="6">
        <v>13</v>
      </c>
      <c r="L149" s="6">
        <v>2</v>
      </c>
      <c r="M149" s="6">
        <v>11</v>
      </c>
      <c r="N149" s="6">
        <v>1</v>
      </c>
      <c r="O149" s="6"/>
      <c r="P149" s="6"/>
      <c r="Q149" s="38">
        <f t="shared" si="30"/>
        <v>62</v>
      </c>
      <c r="R149" s="38">
        <f t="shared" si="31"/>
        <v>6</v>
      </c>
      <c r="S149" s="7">
        <f t="shared" si="32"/>
        <v>68</v>
      </c>
      <c r="T149" s="8">
        <f>IF(C149&lt;&gt;"",SMALL((E149,G149,I149,K149,M149,O149),"1"),0)</f>
        <v>10</v>
      </c>
      <c r="U149" s="8">
        <f>IF(C149&lt;&gt;"",SMALL((F149,H149,J149,L149,N149,P149),"1"),0)</f>
        <v>0</v>
      </c>
      <c r="V149" s="37">
        <f t="shared" si="33"/>
        <v>58</v>
      </c>
    </row>
    <row r="150" spans="1:22" ht="15">
      <c r="A150" s="3">
        <v>5</v>
      </c>
      <c r="B150" s="3">
        <v>56</v>
      </c>
      <c r="C150" s="5" t="s">
        <v>157</v>
      </c>
      <c r="D150" s="4" t="s">
        <v>154</v>
      </c>
      <c r="E150" s="6">
        <v>20</v>
      </c>
      <c r="F150" s="6">
        <v>5</v>
      </c>
      <c r="G150" s="6">
        <v>0</v>
      </c>
      <c r="H150" s="6">
        <v>0</v>
      </c>
      <c r="I150" s="6">
        <v>20</v>
      </c>
      <c r="J150" s="6">
        <v>5</v>
      </c>
      <c r="K150" s="6">
        <v>0</v>
      </c>
      <c r="L150" s="6">
        <v>0</v>
      </c>
      <c r="M150" s="6">
        <v>0</v>
      </c>
      <c r="N150" s="6">
        <v>0</v>
      </c>
      <c r="O150" s="6"/>
      <c r="P150" s="6"/>
      <c r="Q150" s="38">
        <f t="shared" si="30"/>
        <v>40</v>
      </c>
      <c r="R150" s="38">
        <f t="shared" si="31"/>
        <v>10</v>
      </c>
      <c r="S150" s="7">
        <f t="shared" si="32"/>
        <v>50</v>
      </c>
      <c r="T150" s="8">
        <f>IF(C150&lt;&gt;"",SMALL((E150,G150,I150,K150,M150,O150),"1"),0)</f>
        <v>0</v>
      </c>
      <c r="U150" s="8">
        <f>IF(C150&lt;&gt;"",SMALL((F150,H150,J150,L150,N150,P150),"1"),0)</f>
        <v>0</v>
      </c>
      <c r="V150" s="37">
        <f t="shared" si="33"/>
        <v>50</v>
      </c>
    </row>
    <row r="151" spans="1:22" ht="15">
      <c r="A151" s="3">
        <v>6</v>
      </c>
      <c r="B151" s="3">
        <v>55</v>
      </c>
      <c r="C151" s="5" t="s">
        <v>88</v>
      </c>
      <c r="D151" s="39" t="s">
        <v>154</v>
      </c>
      <c r="E151" s="6">
        <v>11</v>
      </c>
      <c r="F151" s="6">
        <v>1</v>
      </c>
      <c r="G151" s="6">
        <v>15</v>
      </c>
      <c r="H151" s="6">
        <v>3</v>
      </c>
      <c r="I151" s="6">
        <v>11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/>
      <c r="P151" s="6"/>
      <c r="Q151" s="38">
        <f t="shared" si="30"/>
        <v>37</v>
      </c>
      <c r="R151" s="38">
        <f t="shared" si="31"/>
        <v>4</v>
      </c>
      <c r="S151" s="7">
        <f t="shared" si="32"/>
        <v>41</v>
      </c>
      <c r="T151" s="8">
        <f>IF(C151&lt;&gt;"",SMALL((E151,G151,I151,K151,M151,O151),"1"),0)</f>
        <v>0</v>
      </c>
      <c r="U151" s="8">
        <f>IF(C151&lt;&gt;"",SMALL((F151,H151,J151,L151,N151,P151),"1"),0)</f>
        <v>0</v>
      </c>
      <c r="V151" s="37">
        <f t="shared" si="33"/>
        <v>41</v>
      </c>
    </row>
    <row r="152" spans="1:22" ht="15">
      <c r="A152" s="3">
        <v>7</v>
      </c>
      <c r="B152" s="3">
        <v>44</v>
      </c>
      <c r="C152" s="5" t="s">
        <v>73</v>
      </c>
      <c r="D152" s="4" t="s">
        <v>118</v>
      </c>
      <c r="E152" s="6">
        <v>15</v>
      </c>
      <c r="F152" s="6">
        <v>3</v>
      </c>
      <c r="G152" s="6">
        <v>0</v>
      </c>
      <c r="H152" s="6">
        <v>0</v>
      </c>
      <c r="I152" s="6">
        <v>0</v>
      </c>
      <c r="J152" s="6">
        <v>0</v>
      </c>
      <c r="K152" s="6">
        <v>15</v>
      </c>
      <c r="L152" s="6">
        <v>3</v>
      </c>
      <c r="M152" s="6">
        <v>0</v>
      </c>
      <c r="N152" s="6">
        <v>0</v>
      </c>
      <c r="O152" s="6"/>
      <c r="P152" s="6"/>
      <c r="Q152" s="38">
        <f t="shared" si="30"/>
        <v>30</v>
      </c>
      <c r="R152" s="38">
        <f t="shared" si="31"/>
        <v>6</v>
      </c>
      <c r="S152" s="7">
        <f t="shared" si="32"/>
        <v>36</v>
      </c>
      <c r="T152" s="8">
        <f>IF(C152&lt;&gt;"",SMALL((E152,G152,I152,K152,M152,O152),"1"),0)</f>
        <v>0</v>
      </c>
      <c r="U152" s="8">
        <f>IF(C152&lt;&gt;"",SMALL((F152,H152,J152,L152,N152,P152),"1"),0)</f>
        <v>0</v>
      </c>
      <c r="V152" s="37">
        <f t="shared" si="33"/>
        <v>36</v>
      </c>
    </row>
    <row r="153" spans="1:22" ht="15">
      <c r="A153" s="3">
        <v>8</v>
      </c>
      <c r="B153" s="3">
        <v>97</v>
      </c>
      <c r="C153" s="5" t="s">
        <v>327</v>
      </c>
      <c r="D153" s="39" t="s">
        <v>141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13</v>
      </c>
      <c r="N153" s="6">
        <v>2</v>
      </c>
      <c r="O153" s="6"/>
      <c r="P153" s="6"/>
      <c r="Q153" s="38">
        <f t="shared" si="30"/>
        <v>13</v>
      </c>
      <c r="R153" s="38">
        <f t="shared" si="31"/>
        <v>2</v>
      </c>
      <c r="S153" s="7">
        <f t="shared" si="32"/>
        <v>15</v>
      </c>
      <c r="T153" s="8">
        <f>IF(C153&lt;&gt;"",SMALL((E153,G153,I153,K153,M153,O153),"1"),0)</f>
        <v>0</v>
      </c>
      <c r="U153" s="8">
        <f>IF(C153&lt;&gt;"",SMALL((F153,H153,J153,L153,N153,P153),"1"),0)</f>
        <v>0</v>
      </c>
      <c r="V153" s="37">
        <f t="shared" si="33"/>
        <v>15</v>
      </c>
    </row>
    <row r="154" spans="1:22" ht="15">
      <c r="A154" s="3">
        <v>9</v>
      </c>
      <c r="B154" s="3">
        <v>85</v>
      </c>
      <c r="C154" s="5" t="s">
        <v>242</v>
      </c>
      <c r="D154" s="4" t="s">
        <v>141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10</v>
      </c>
      <c r="N154" s="6">
        <v>0</v>
      </c>
      <c r="O154" s="6"/>
      <c r="P154" s="6"/>
      <c r="Q154" s="38">
        <f t="shared" si="30"/>
        <v>10</v>
      </c>
      <c r="R154" s="38">
        <f t="shared" si="31"/>
        <v>0</v>
      </c>
      <c r="S154" s="7">
        <f t="shared" si="32"/>
        <v>10</v>
      </c>
      <c r="T154" s="8">
        <f>IF(C154&lt;&gt;"",SMALL((E154,G154,I154,K154,M154,O154),"1"),0)</f>
        <v>0</v>
      </c>
      <c r="U154" s="8">
        <f>IF(C154&lt;&gt;"",SMALL((F154,H154,J154,L154,N154,P154),"1"),0)</f>
        <v>0</v>
      </c>
      <c r="V154" s="37">
        <f t="shared" si="33"/>
        <v>10</v>
      </c>
    </row>
    <row r="155" spans="1:22" ht="15">
      <c r="A155" s="3">
        <v>10</v>
      </c>
      <c r="B155" s="3">
        <v>45</v>
      </c>
      <c r="C155" s="5" t="s">
        <v>101</v>
      </c>
      <c r="D155" s="4" t="s">
        <v>118</v>
      </c>
      <c r="E155" s="6">
        <v>9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/>
      <c r="P155" s="6"/>
      <c r="Q155" s="38">
        <f t="shared" si="30"/>
        <v>9</v>
      </c>
      <c r="R155" s="38">
        <f t="shared" si="31"/>
        <v>0</v>
      </c>
      <c r="S155" s="7">
        <f t="shared" si="32"/>
        <v>9</v>
      </c>
      <c r="T155" s="8">
        <f>IF(C155&lt;&gt;"",SMALL((E155,G155,I155,K155,M155,O155),"1"),0)</f>
        <v>0</v>
      </c>
      <c r="U155" s="8">
        <f>IF(C155&lt;&gt;"",SMALL((F155,H155,J155,L155,N155,P155),"1"),0)</f>
        <v>0</v>
      </c>
      <c r="V155" s="37">
        <f t="shared" si="33"/>
        <v>9</v>
      </c>
    </row>
    <row r="156" spans="1:22" ht="15">
      <c r="A156" s="3">
        <v>11</v>
      </c>
      <c r="B156" s="3"/>
      <c r="C156" s="5"/>
      <c r="D156" s="39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38">
        <f t="shared" si="30"/>
        <v>0</v>
      </c>
      <c r="R156" s="38">
        <f t="shared" si="31"/>
        <v>0</v>
      </c>
      <c r="S156" s="7">
        <f t="shared" si="32"/>
        <v>0</v>
      </c>
      <c r="T156" s="8">
        <f>IF(C156&lt;&gt;"",SMALL((E156,G156,I156,K156,M156,O156),"1"),0)</f>
        <v>0</v>
      </c>
      <c r="U156" s="8">
        <f>IF(C156&lt;&gt;"",SMALL((F156,H156,J156,L156,N156,P156),"1"),0)</f>
        <v>0</v>
      </c>
      <c r="V156" s="37">
        <f t="shared" si="33"/>
        <v>0</v>
      </c>
    </row>
    <row r="157" spans="1:22" ht="15">
      <c r="A157" s="3">
        <v>12</v>
      </c>
      <c r="B157" s="3"/>
      <c r="C157" s="5"/>
      <c r="D157" s="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38">
        <f t="shared" si="30"/>
        <v>0</v>
      </c>
      <c r="R157" s="38">
        <f t="shared" si="31"/>
        <v>0</v>
      </c>
      <c r="S157" s="7">
        <f t="shared" si="32"/>
        <v>0</v>
      </c>
      <c r="T157" s="8">
        <f>IF(C157&lt;&gt;"",SMALL((E157,G157,I157,K157,M157,O157),"1"),0)</f>
        <v>0</v>
      </c>
      <c r="U157" s="8">
        <f>IF(C157&lt;&gt;"",SMALL((F157,H157,J157,L157,N157,P157),"1"),0)</f>
        <v>0</v>
      </c>
      <c r="V157" s="37">
        <f t="shared" si="33"/>
        <v>0</v>
      </c>
    </row>
  </sheetData>
  <sheetProtection/>
  <mergeCells count="111">
    <mergeCell ref="S144:S145"/>
    <mergeCell ref="T144:T145"/>
    <mergeCell ref="U144:U145"/>
    <mergeCell ref="V144:V145"/>
    <mergeCell ref="U79:U80"/>
    <mergeCell ref="V79:V80"/>
    <mergeCell ref="A143:V143"/>
    <mergeCell ref="A144:A145"/>
    <mergeCell ref="B144:B145"/>
    <mergeCell ref="C144:C145"/>
    <mergeCell ref="D144:D145"/>
    <mergeCell ref="E144:P144"/>
    <mergeCell ref="Q144:Q145"/>
    <mergeCell ref="R144:R145"/>
    <mergeCell ref="A78:V78"/>
    <mergeCell ref="A79:A80"/>
    <mergeCell ref="B79:B80"/>
    <mergeCell ref="C79:C80"/>
    <mergeCell ref="D79:D80"/>
    <mergeCell ref="E79:P79"/>
    <mergeCell ref="Q79:Q80"/>
    <mergeCell ref="R79:R80"/>
    <mergeCell ref="S79:S80"/>
    <mergeCell ref="T79:T80"/>
    <mergeCell ref="U130:U131"/>
    <mergeCell ref="V130:V131"/>
    <mergeCell ref="A129:V129"/>
    <mergeCell ref="A130:A131"/>
    <mergeCell ref="B130:B131"/>
    <mergeCell ref="C130:C131"/>
    <mergeCell ref="D130:D131"/>
    <mergeCell ref="E130:P130"/>
    <mergeCell ref="Q130:Q131"/>
    <mergeCell ref="R130:R131"/>
    <mergeCell ref="S130:S131"/>
    <mergeCell ref="T130:T131"/>
    <mergeCell ref="C18:C19"/>
    <mergeCell ref="D18:D19"/>
    <mergeCell ref="E18:P18"/>
    <mergeCell ref="Q18:Q19"/>
    <mergeCell ref="R18:R19"/>
    <mergeCell ref="S18:S19"/>
    <mergeCell ref="T18:T19"/>
    <mergeCell ref="U18:U19"/>
    <mergeCell ref="V18:V19"/>
    <mergeCell ref="R4:R5"/>
    <mergeCell ref="A35:V35"/>
    <mergeCell ref="E4:P4"/>
    <mergeCell ref="U4:U5"/>
    <mergeCell ref="A17:V17"/>
    <mergeCell ref="A18:A19"/>
    <mergeCell ref="B18:B19"/>
    <mergeCell ref="A36:A37"/>
    <mergeCell ref="B36:B37"/>
    <mergeCell ref="C36:C37"/>
    <mergeCell ref="D36:D37"/>
    <mergeCell ref="E36:P36"/>
    <mergeCell ref="Q36:Q37"/>
    <mergeCell ref="A3:V3"/>
    <mergeCell ref="A4:A5"/>
    <mergeCell ref="B4:B5"/>
    <mergeCell ref="C4:C5"/>
    <mergeCell ref="D4:D5"/>
    <mergeCell ref="S4:S5"/>
    <mergeCell ref="V4:V5"/>
    <mergeCell ref="T4:T5"/>
    <mergeCell ref="C55:C56"/>
    <mergeCell ref="D55:D56"/>
    <mergeCell ref="E55:P55"/>
    <mergeCell ref="Q55:Q56"/>
    <mergeCell ref="U36:U37"/>
    <mergeCell ref="V36:V37"/>
    <mergeCell ref="R36:R37"/>
    <mergeCell ref="S36:S37"/>
    <mergeCell ref="T36:T37"/>
    <mergeCell ref="A2:V2"/>
    <mergeCell ref="R55:R56"/>
    <mergeCell ref="S55:S56"/>
    <mergeCell ref="T55:T56"/>
    <mergeCell ref="U55:U56"/>
    <mergeCell ref="V55:V56"/>
    <mergeCell ref="A54:V54"/>
    <mergeCell ref="Q4:Q5"/>
    <mergeCell ref="A55:A56"/>
    <mergeCell ref="B55:B56"/>
    <mergeCell ref="D1:V1"/>
    <mergeCell ref="A1:C1"/>
    <mergeCell ref="A96:V96"/>
    <mergeCell ref="A97:A98"/>
    <mergeCell ref="B97:B98"/>
    <mergeCell ref="C97:C98"/>
    <mergeCell ref="D97:D98"/>
    <mergeCell ref="E97:P97"/>
    <mergeCell ref="Q97:Q98"/>
    <mergeCell ref="R97:R98"/>
    <mergeCell ref="S97:S98"/>
    <mergeCell ref="T97:T98"/>
    <mergeCell ref="U97:U98"/>
    <mergeCell ref="V97:V98"/>
    <mergeCell ref="A115:V115"/>
    <mergeCell ref="A116:A117"/>
    <mergeCell ref="B116:B117"/>
    <mergeCell ref="C116:C117"/>
    <mergeCell ref="D116:D117"/>
    <mergeCell ref="E116:P116"/>
    <mergeCell ref="Q116:Q117"/>
    <mergeCell ref="R116:R117"/>
    <mergeCell ref="S116:S117"/>
    <mergeCell ref="T116:T117"/>
    <mergeCell ref="U116:U117"/>
    <mergeCell ref="V116:V117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21.710937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80" t="s">
        <v>300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8.7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>
      <c r="A3" s="32"/>
      <c r="B3" s="11"/>
      <c r="C3" s="11"/>
      <c r="D3" s="11"/>
      <c r="E3" s="11"/>
      <c r="F3" s="11"/>
      <c r="G3" s="20"/>
      <c r="H3" s="82" t="s">
        <v>7</v>
      </c>
      <c r="I3" s="83"/>
      <c r="J3" s="83"/>
      <c r="K3" s="83"/>
      <c r="L3" s="84"/>
      <c r="M3" s="85" t="s">
        <v>8</v>
      </c>
      <c r="N3" s="83"/>
      <c r="O3" s="83"/>
      <c r="P3" s="83"/>
      <c r="Q3" s="86"/>
      <c r="R3" s="87" t="s">
        <v>9</v>
      </c>
      <c r="S3" s="88"/>
      <c r="T3" s="88"/>
      <c r="U3" s="88"/>
      <c r="V3" s="89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42</v>
      </c>
      <c r="N4" s="45" t="s">
        <v>46</v>
      </c>
      <c r="O4" s="49" t="s">
        <v>47</v>
      </c>
      <c r="P4" s="49" t="s">
        <v>48</v>
      </c>
      <c r="Q4" s="52" t="s">
        <v>44</v>
      </c>
      <c r="R4" s="48" t="s">
        <v>49</v>
      </c>
      <c r="S4" s="45" t="s">
        <v>43</v>
      </c>
      <c r="T4" s="49" t="s">
        <v>50</v>
      </c>
      <c r="U4" s="49" t="s">
        <v>51</v>
      </c>
      <c r="V4" s="50" t="s">
        <v>45</v>
      </c>
      <c r="W4" s="53" t="s">
        <v>19</v>
      </c>
    </row>
    <row r="5" spans="1:23" ht="15">
      <c r="A5" s="12">
        <v>1</v>
      </c>
      <c r="B5" s="65">
        <v>62</v>
      </c>
      <c r="C5" s="13" t="s">
        <v>162</v>
      </c>
      <c r="D5" s="25" t="s">
        <v>130</v>
      </c>
      <c r="E5" s="12" t="s">
        <v>220</v>
      </c>
      <c r="F5" s="13" t="s">
        <v>227</v>
      </c>
      <c r="G5" s="30">
        <f aca="true" t="shared" si="0" ref="G5:G54">SUM(L5,Q5,V5)+W5</f>
        <v>560.177</v>
      </c>
      <c r="H5" s="21">
        <v>41.771</v>
      </c>
      <c r="I5" s="22">
        <v>53.147</v>
      </c>
      <c r="J5" s="22">
        <v>49.541</v>
      </c>
      <c r="K5" s="22">
        <v>49.361</v>
      </c>
      <c r="L5" s="31">
        <f aca="true" t="shared" si="1" ref="L5:L54">SUM(H5:K5)</f>
        <v>193.82</v>
      </c>
      <c r="M5" s="23">
        <v>41.159</v>
      </c>
      <c r="N5" s="22">
        <v>50.605</v>
      </c>
      <c r="O5" s="22">
        <v>46.263</v>
      </c>
      <c r="P5" s="22">
        <v>44.143</v>
      </c>
      <c r="Q5" s="31">
        <f aca="true" t="shared" si="2" ref="Q5:Q54">SUM(M5:P5)</f>
        <v>182.17</v>
      </c>
      <c r="R5" s="21">
        <v>40.46</v>
      </c>
      <c r="S5" s="22">
        <v>50.967</v>
      </c>
      <c r="T5" s="22">
        <v>46.797</v>
      </c>
      <c r="U5" s="22">
        <v>45.963</v>
      </c>
      <c r="V5" s="31">
        <f aca="true" t="shared" si="3" ref="V5:V54">SUM(R5:U5)</f>
        <v>184.18699999999998</v>
      </c>
      <c r="W5" s="43"/>
    </row>
    <row r="6" spans="1:23" ht="15">
      <c r="A6" s="12">
        <v>2</v>
      </c>
      <c r="B6" s="65">
        <v>49</v>
      </c>
      <c r="C6" s="13" t="s">
        <v>167</v>
      </c>
      <c r="D6" s="25" t="s">
        <v>151</v>
      </c>
      <c r="E6" s="12" t="s">
        <v>316</v>
      </c>
      <c r="F6" s="13" t="s">
        <v>317</v>
      </c>
      <c r="G6" s="30">
        <f t="shared" si="0"/>
        <v>564.7529999999999</v>
      </c>
      <c r="H6" s="21">
        <v>42.369</v>
      </c>
      <c r="I6" s="22">
        <v>53.89</v>
      </c>
      <c r="J6" s="22">
        <v>50.759</v>
      </c>
      <c r="K6" s="22">
        <v>46.092</v>
      </c>
      <c r="L6" s="31">
        <f t="shared" si="1"/>
        <v>193.11</v>
      </c>
      <c r="M6" s="23">
        <v>40.788</v>
      </c>
      <c r="N6" s="22">
        <v>54.084</v>
      </c>
      <c r="O6" s="22">
        <v>47.272</v>
      </c>
      <c r="P6" s="22">
        <v>44.626</v>
      </c>
      <c r="Q6" s="31">
        <f t="shared" si="2"/>
        <v>186.77</v>
      </c>
      <c r="R6" s="21">
        <v>40.936</v>
      </c>
      <c r="S6" s="22">
        <v>51.818</v>
      </c>
      <c r="T6" s="22">
        <v>48.263</v>
      </c>
      <c r="U6" s="22">
        <v>43.856</v>
      </c>
      <c r="V6" s="31">
        <f t="shared" si="3"/>
        <v>184.873</v>
      </c>
      <c r="W6" s="43"/>
    </row>
    <row r="7" spans="1:23" ht="15">
      <c r="A7" s="12">
        <v>3</v>
      </c>
      <c r="B7" s="65">
        <v>4</v>
      </c>
      <c r="C7" s="13" t="s">
        <v>169</v>
      </c>
      <c r="D7" s="25" t="s">
        <v>216</v>
      </c>
      <c r="E7" s="12" t="s">
        <v>53</v>
      </c>
      <c r="F7" s="13" t="s">
        <v>119</v>
      </c>
      <c r="G7" s="30">
        <f t="shared" si="0"/>
        <v>578.8050000000001</v>
      </c>
      <c r="H7" s="21">
        <v>43.943</v>
      </c>
      <c r="I7" s="22">
        <v>55.909</v>
      </c>
      <c r="J7" s="22">
        <v>49.656</v>
      </c>
      <c r="K7" s="22">
        <v>47.62</v>
      </c>
      <c r="L7" s="31">
        <f t="shared" si="1"/>
        <v>197.12800000000001</v>
      </c>
      <c r="M7" s="23">
        <v>42.248</v>
      </c>
      <c r="N7" s="22">
        <v>54.792</v>
      </c>
      <c r="O7" s="22">
        <v>48.263</v>
      </c>
      <c r="P7" s="22">
        <v>47.329</v>
      </c>
      <c r="Q7" s="31">
        <f t="shared" si="2"/>
        <v>192.632</v>
      </c>
      <c r="R7" s="21">
        <v>41.237</v>
      </c>
      <c r="S7" s="22">
        <v>53.89</v>
      </c>
      <c r="T7" s="22">
        <v>47.724</v>
      </c>
      <c r="U7" s="22">
        <v>46.194</v>
      </c>
      <c r="V7" s="31">
        <f t="shared" si="3"/>
        <v>189.04500000000002</v>
      </c>
      <c r="W7" s="41"/>
    </row>
    <row r="8" spans="1:23" ht="15">
      <c r="A8" s="12">
        <v>4</v>
      </c>
      <c r="B8" s="65">
        <v>92</v>
      </c>
      <c r="C8" s="13" t="s">
        <v>168</v>
      </c>
      <c r="D8" s="25" t="s">
        <v>216</v>
      </c>
      <c r="E8" s="12" t="s">
        <v>53</v>
      </c>
      <c r="F8" s="13" t="s">
        <v>119</v>
      </c>
      <c r="G8" s="30">
        <f t="shared" si="0"/>
        <v>582.147</v>
      </c>
      <c r="H8" s="21">
        <v>40.345</v>
      </c>
      <c r="I8" s="22">
        <v>54.595</v>
      </c>
      <c r="J8" s="22">
        <v>54.002</v>
      </c>
      <c r="K8" s="22">
        <v>51.221</v>
      </c>
      <c r="L8" s="31">
        <f t="shared" si="1"/>
        <v>200.163</v>
      </c>
      <c r="M8" s="23">
        <v>42.384</v>
      </c>
      <c r="N8" s="22">
        <v>54.382</v>
      </c>
      <c r="O8" s="22">
        <v>49.24</v>
      </c>
      <c r="P8" s="22">
        <v>46.472</v>
      </c>
      <c r="Q8" s="31">
        <f t="shared" si="2"/>
        <v>192.478</v>
      </c>
      <c r="R8" s="21">
        <v>41.673</v>
      </c>
      <c r="S8" s="22">
        <v>53.032</v>
      </c>
      <c r="T8" s="22">
        <v>48.722</v>
      </c>
      <c r="U8" s="22">
        <v>46.079</v>
      </c>
      <c r="V8" s="31">
        <f t="shared" si="3"/>
        <v>189.506</v>
      </c>
      <c r="W8" s="43"/>
    </row>
    <row r="9" spans="1:23" ht="15">
      <c r="A9" s="12">
        <v>5</v>
      </c>
      <c r="B9" s="65">
        <v>11</v>
      </c>
      <c r="C9" s="13" t="s">
        <v>170</v>
      </c>
      <c r="D9" s="25" t="s">
        <v>120</v>
      </c>
      <c r="E9" s="12" t="s">
        <v>21</v>
      </c>
      <c r="F9" s="13" t="s">
        <v>226</v>
      </c>
      <c r="G9" s="30">
        <f t="shared" si="0"/>
        <v>584.392</v>
      </c>
      <c r="H9" s="21">
        <v>43.47</v>
      </c>
      <c r="I9" s="22">
        <v>54.651</v>
      </c>
      <c r="J9" s="22">
        <v>50.3</v>
      </c>
      <c r="K9" s="22">
        <v>49.052</v>
      </c>
      <c r="L9" s="31">
        <f t="shared" si="1"/>
        <v>197.47299999999998</v>
      </c>
      <c r="M9" s="23">
        <v>42.443</v>
      </c>
      <c r="N9" s="22">
        <v>53.627</v>
      </c>
      <c r="O9" s="22">
        <v>48.876</v>
      </c>
      <c r="P9" s="22">
        <v>49.442</v>
      </c>
      <c r="Q9" s="31">
        <f t="shared" si="2"/>
        <v>194.388</v>
      </c>
      <c r="R9" s="21">
        <v>44.302</v>
      </c>
      <c r="S9" s="22">
        <v>52.48</v>
      </c>
      <c r="T9" s="22">
        <v>48.998</v>
      </c>
      <c r="U9" s="22">
        <v>46.751</v>
      </c>
      <c r="V9" s="31">
        <f t="shared" si="3"/>
        <v>192.531</v>
      </c>
      <c r="W9" s="41"/>
    </row>
    <row r="10" spans="1:23" ht="15">
      <c r="A10" s="12">
        <v>6</v>
      </c>
      <c r="B10" s="65">
        <v>9</v>
      </c>
      <c r="C10" s="13" t="s">
        <v>173</v>
      </c>
      <c r="D10" s="25" t="s">
        <v>125</v>
      </c>
      <c r="E10" s="12" t="s">
        <v>55</v>
      </c>
      <c r="F10" s="13" t="s">
        <v>225</v>
      </c>
      <c r="G10" s="30">
        <f t="shared" si="0"/>
        <v>584.782</v>
      </c>
      <c r="H10" s="21">
        <v>44.496</v>
      </c>
      <c r="I10" s="22">
        <v>61.763</v>
      </c>
      <c r="J10" s="22">
        <v>50.78</v>
      </c>
      <c r="K10" s="22">
        <v>48.122</v>
      </c>
      <c r="L10" s="31">
        <f t="shared" si="1"/>
        <v>205.161</v>
      </c>
      <c r="M10" s="23">
        <v>41.884</v>
      </c>
      <c r="N10" s="22">
        <v>55.456</v>
      </c>
      <c r="O10" s="22">
        <v>47.82</v>
      </c>
      <c r="P10" s="22">
        <v>45.684</v>
      </c>
      <c r="Q10" s="31">
        <f t="shared" si="2"/>
        <v>190.844</v>
      </c>
      <c r="R10" s="23">
        <v>41.011</v>
      </c>
      <c r="S10" s="22">
        <v>54.722</v>
      </c>
      <c r="T10" s="22">
        <v>47.185</v>
      </c>
      <c r="U10" s="22">
        <v>45.859</v>
      </c>
      <c r="V10" s="31">
        <f t="shared" si="3"/>
        <v>188.77700000000002</v>
      </c>
      <c r="W10" s="41"/>
    </row>
    <row r="11" spans="1:23" ht="15">
      <c r="A11" s="12">
        <v>7</v>
      </c>
      <c r="B11" s="65">
        <v>73</v>
      </c>
      <c r="C11" s="13" t="s">
        <v>172</v>
      </c>
      <c r="D11" s="25" t="s">
        <v>130</v>
      </c>
      <c r="E11" s="12" t="s">
        <v>220</v>
      </c>
      <c r="F11" s="13" t="s">
        <v>123</v>
      </c>
      <c r="G11" s="30">
        <f t="shared" si="0"/>
        <v>587.788</v>
      </c>
      <c r="H11" s="21">
        <v>48.03</v>
      </c>
      <c r="I11" s="22">
        <v>56.326</v>
      </c>
      <c r="J11" s="22">
        <v>50.465</v>
      </c>
      <c r="K11" s="22">
        <v>49.131</v>
      </c>
      <c r="L11" s="31">
        <f t="shared" si="1"/>
        <v>203.952</v>
      </c>
      <c r="M11" s="23">
        <v>43.772</v>
      </c>
      <c r="N11" s="22">
        <v>53.749</v>
      </c>
      <c r="O11" s="22">
        <v>48.553</v>
      </c>
      <c r="P11" s="22">
        <v>47.47</v>
      </c>
      <c r="Q11" s="31">
        <f t="shared" si="2"/>
        <v>193.544</v>
      </c>
      <c r="R11" s="21">
        <v>42.715</v>
      </c>
      <c r="S11" s="22">
        <v>52.532</v>
      </c>
      <c r="T11" s="22">
        <v>48.623</v>
      </c>
      <c r="U11" s="22">
        <v>46.422</v>
      </c>
      <c r="V11" s="31">
        <f t="shared" si="3"/>
        <v>190.292</v>
      </c>
      <c r="W11" s="43"/>
    </row>
    <row r="12" spans="1:23" ht="15">
      <c r="A12" s="12">
        <v>8</v>
      </c>
      <c r="B12" s="65">
        <v>12</v>
      </c>
      <c r="C12" s="13" t="s">
        <v>164</v>
      </c>
      <c r="D12" s="25" t="s">
        <v>130</v>
      </c>
      <c r="E12" s="12" t="s">
        <v>54</v>
      </c>
      <c r="F12" s="13" t="s">
        <v>123</v>
      </c>
      <c r="G12" s="30">
        <f t="shared" si="0"/>
        <v>588.716</v>
      </c>
      <c r="H12" s="21">
        <v>42.333</v>
      </c>
      <c r="I12" s="22">
        <v>55.521</v>
      </c>
      <c r="J12" s="22">
        <v>50.879</v>
      </c>
      <c r="K12" s="22">
        <v>52.281</v>
      </c>
      <c r="L12" s="31">
        <f t="shared" si="1"/>
        <v>201.014</v>
      </c>
      <c r="M12" s="23">
        <v>42.377</v>
      </c>
      <c r="N12" s="22">
        <v>54.66</v>
      </c>
      <c r="O12" s="22">
        <v>50.875</v>
      </c>
      <c r="P12" s="22">
        <v>47.863</v>
      </c>
      <c r="Q12" s="31">
        <f t="shared" si="2"/>
        <v>195.775</v>
      </c>
      <c r="R12" s="21">
        <v>41.904</v>
      </c>
      <c r="S12" s="22">
        <v>53.978</v>
      </c>
      <c r="T12" s="22">
        <v>48.826</v>
      </c>
      <c r="U12" s="22">
        <v>47.219</v>
      </c>
      <c r="V12" s="31">
        <f t="shared" si="3"/>
        <v>191.927</v>
      </c>
      <c r="W12" s="43"/>
    </row>
    <row r="13" spans="1:23" ht="15">
      <c r="A13" s="12">
        <v>9</v>
      </c>
      <c r="B13" s="65">
        <v>86</v>
      </c>
      <c r="C13" s="13" t="s">
        <v>301</v>
      </c>
      <c r="D13" s="25" t="s">
        <v>116</v>
      </c>
      <c r="E13" s="12" t="s">
        <v>54</v>
      </c>
      <c r="F13" s="13" t="s">
        <v>318</v>
      </c>
      <c r="G13" s="30">
        <f t="shared" si="0"/>
        <v>592.2840000000001</v>
      </c>
      <c r="H13" s="21">
        <v>46.092</v>
      </c>
      <c r="I13" s="22">
        <v>55.98</v>
      </c>
      <c r="J13" s="22">
        <v>48.19</v>
      </c>
      <c r="K13" s="22">
        <v>51.857</v>
      </c>
      <c r="L13" s="31">
        <f t="shared" si="1"/>
        <v>202.119</v>
      </c>
      <c r="M13" s="23">
        <v>41.764</v>
      </c>
      <c r="N13" s="22">
        <v>52.823</v>
      </c>
      <c r="O13" s="22">
        <v>49.884</v>
      </c>
      <c r="P13" s="22">
        <v>49.759</v>
      </c>
      <c r="Q13" s="31">
        <f t="shared" si="2"/>
        <v>194.23000000000002</v>
      </c>
      <c r="R13" s="21">
        <v>47.547</v>
      </c>
      <c r="S13" s="22">
        <v>52.66</v>
      </c>
      <c r="T13" s="22">
        <v>49.673</v>
      </c>
      <c r="U13" s="22">
        <v>46.055</v>
      </c>
      <c r="V13" s="31">
        <f t="shared" si="3"/>
        <v>195.935</v>
      </c>
      <c r="W13" s="41"/>
    </row>
    <row r="14" spans="1:23" ht="15">
      <c r="A14" s="12">
        <v>10</v>
      </c>
      <c r="B14" s="65">
        <v>5</v>
      </c>
      <c r="C14" s="13" t="s">
        <v>302</v>
      </c>
      <c r="D14" s="25" t="s">
        <v>120</v>
      </c>
      <c r="E14" s="12" t="s">
        <v>316</v>
      </c>
      <c r="F14" s="13" t="s">
        <v>223</v>
      </c>
      <c r="G14" s="30">
        <f t="shared" si="0"/>
        <v>592.3340000000001</v>
      </c>
      <c r="H14" s="21">
        <v>43.67</v>
      </c>
      <c r="I14" s="22">
        <v>57.039</v>
      </c>
      <c r="J14" s="22">
        <v>51.948</v>
      </c>
      <c r="K14" s="22">
        <v>48.799</v>
      </c>
      <c r="L14" s="31">
        <f t="shared" si="1"/>
        <v>201.45600000000002</v>
      </c>
      <c r="M14" s="23">
        <v>42.898</v>
      </c>
      <c r="N14" s="22">
        <v>54.531</v>
      </c>
      <c r="O14" s="22">
        <v>50.201</v>
      </c>
      <c r="P14" s="22">
        <v>47.377</v>
      </c>
      <c r="Q14" s="31">
        <f t="shared" si="2"/>
        <v>195.007</v>
      </c>
      <c r="R14" s="21">
        <v>42.038</v>
      </c>
      <c r="S14" s="22">
        <v>56.04</v>
      </c>
      <c r="T14" s="22">
        <v>50.171</v>
      </c>
      <c r="U14" s="22">
        <v>47.622</v>
      </c>
      <c r="V14" s="31">
        <f t="shared" si="3"/>
        <v>195.87099999999998</v>
      </c>
      <c r="W14" s="41"/>
    </row>
    <row r="15" spans="1:23" ht="15">
      <c r="A15" s="12">
        <v>11</v>
      </c>
      <c r="B15" s="65">
        <v>98</v>
      </c>
      <c r="C15" s="13" t="s">
        <v>303</v>
      </c>
      <c r="D15" s="26" t="s">
        <v>116</v>
      </c>
      <c r="E15" s="12" t="s">
        <v>55</v>
      </c>
      <c r="F15" s="13" t="s">
        <v>225</v>
      </c>
      <c r="G15" s="30">
        <f t="shared" si="0"/>
        <v>596.247</v>
      </c>
      <c r="H15" s="21">
        <v>45.513</v>
      </c>
      <c r="I15" s="22">
        <v>61.885</v>
      </c>
      <c r="J15" s="22">
        <v>51.635</v>
      </c>
      <c r="K15" s="22">
        <v>49.367</v>
      </c>
      <c r="L15" s="31">
        <f t="shared" si="1"/>
        <v>208.39999999999998</v>
      </c>
      <c r="M15" s="23">
        <v>43.93</v>
      </c>
      <c r="N15" s="22">
        <v>55.665</v>
      </c>
      <c r="O15" s="22">
        <v>48.72</v>
      </c>
      <c r="P15" s="22">
        <v>47.899</v>
      </c>
      <c r="Q15" s="31">
        <f t="shared" si="2"/>
        <v>196.214</v>
      </c>
      <c r="R15" s="21">
        <v>42.971</v>
      </c>
      <c r="S15" s="22">
        <v>54.3</v>
      </c>
      <c r="T15" s="22">
        <v>48.082</v>
      </c>
      <c r="U15" s="22">
        <v>46.28</v>
      </c>
      <c r="V15" s="31">
        <f t="shared" si="3"/>
        <v>191.63299999999998</v>
      </c>
      <c r="W15" s="43"/>
    </row>
    <row r="16" spans="1:23" ht="15">
      <c r="A16" s="12">
        <v>12</v>
      </c>
      <c r="B16" s="65">
        <v>20</v>
      </c>
      <c r="C16" s="13" t="s">
        <v>171</v>
      </c>
      <c r="D16" s="25" t="s">
        <v>133</v>
      </c>
      <c r="E16" s="12" t="s">
        <v>55</v>
      </c>
      <c r="F16" s="13" t="s">
        <v>135</v>
      </c>
      <c r="G16" s="30">
        <f t="shared" si="0"/>
        <v>597.342</v>
      </c>
      <c r="H16" s="21">
        <v>44.176</v>
      </c>
      <c r="I16" s="22">
        <v>56.745</v>
      </c>
      <c r="J16" s="22">
        <v>51.878</v>
      </c>
      <c r="K16" s="22">
        <v>47.496</v>
      </c>
      <c r="L16" s="31">
        <f t="shared" si="1"/>
        <v>200.295</v>
      </c>
      <c r="M16" s="23">
        <v>43.384</v>
      </c>
      <c r="N16" s="22">
        <v>55.765</v>
      </c>
      <c r="O16" s="22">
        <v>51.457</v>
      </c>
      <c r="P16" s="22">
        <v>49.636</v>
      </c>
      <c r="Q16" s="31">
        <f t="shared" si="2"/>
        <v>200.242</v>
      </c>
      <c r="R16" s="21">
        <v>43.713</v>
      </c>
      <c r="S16" s="22">
        <v>55.723</v>
      </c>
      <c r="T16" s="22">
        <v>49.178</v>
      </c>
      <c r="U16" s="22">
        <v>48.191</v>
      </c>
      <c r="V16" s="31">
        <f t="shared" si="3"/>
        <v>196.805</v>
      </c>
      <c r="W16" s="41"/>
    </row>
    <row r="17" spans="1:23" ht="15">
      <c r="A17" s="12">
        <v>13</v>
      </c>
      <c r="B17" s="65">
        <v>10</v>
      </c>
      <c r="C17" s="13" t="s">
        <v>302</v>
      </c>
      <c r="D17" s="25" t="s">
        <v>120</v>
      </c>
      <c r="E17" s="12" t="s">
        <v>53</v>
      </c>
      <c r="F17" s="13" t="s">
        <v>229</v>
      </c>
      <c r="G17" s="30">
        <f t="shared" si="0"/>
        <v>601.0310000000001</v>
      </c>
      <c r="H17" s="21">
        <v>41.969</v>
      </c>
      <c r="I17" s="22">
        <v>56.17</v>
      </c>
      <c r="J17" s="22">
        <v>53.618</v>
      </c>
      <c r="K17" s="22">
        <v>49.294</v>
      </c>
      <c r="L17" s="31">
        <f t="shared" si="1"/>
        <v>201.051</v>
      </c>
      <c r="M17" s="23">
        <v>42.607</v>
      </c>
      <c r="N17" s="22">
        <v>54.662</v>
      </c>
      <c r="O17" s="22">
        <v>49.497</v>
      </c>
      <c r="P17" s="22">
        <v>50.569</v>
      </c>
      <c r="Q17" s="31">
        <f t="shared" si="2"/>
        <v>197.33500000000004</v>
      </c>
      <c r="R17" s="21">
        <v>44.861</v>
      </c>
      <c r="S17" s="22">
        <v>55.137</v>
      </c>
      <c r="T17" s="22">
        <v>54.122</v>
      </c>
      <c r="U17" s="22">
        <v>48.525</v>
      </c>
      <c r="V17" s="31">
        <f t="shared" si="3"/>
        <v>202.645</v>
      </c>
      <c r="W17" s="43"/>
    </row>
    <row r="18" spans="1:23" ht="15">
      <c r="A18" s="12">
        <v>14</v>
      </c>
      <c r="B18" s="65">
        <v>37</v>
      </c>
      <c r="C18" s="13" t="s">
        <v>179</v>
      </c>
      <c r="D18" s="25" t="s">
        <v>120</v>
      </c>
      <c r="E18" s="12" t="s">
        <v>53</v>
      </c>
      <c r="F18" s="13" t="s">
        <v>319</v>
      </c>
      <c r="G18" s="30">
        <f t="shared" si="0"/>
        <v>601.758</v>
      </c>
      <c r="H18" s="21">
        <v>43.113</v>
      </c>
      <c r="I18" s="22">
        <v>60.152</v>
      </c>
      <c r="J18" s="22">
        <v>52.023</v>
      </c>
      <c r="K18" s="22">
        <v>49.156</v>
      </c>
      <c r="L18" s="31">
        <f t="shared" si="1"/>
        <v>204.44400000000002</v>
      </c>
      <c r="M18" s="23">
        <v>44.233</v>
      </c>
      <c r="N18" s="22">
        <v>56.559</v>
      </c>
      <c r="O18" s="22">
        <v>49.921</v>
      </c>
      <c r="P18" s="22">
        <v>48.062</v>
      </c>
      <c r="Q18" s="31">
        <f t="shared" si="2"/>
        <v>198.77499999999998</v>
      </c>
      <c r="R18" s="21">
        <v>43.361</v>
      </c>
      <c r="S18" s="22">
        <v>58.358</v>
      </c>
      <c r="T18" s="22">
        <v>49.141</v>
      </c>
      <c r="U18" s="22">
        <v>47.679</v>
      </c>
      <c r="V18" s="31">
        <f t="shared" si="3"/>
        <v>198.539</v>
      </c>
      <c r="W18" s="43"/>
    </row>
    <row r="19" spans="1:23" ht="15">
      <c r="A19" s="12">
        <v>15</v>
      </c>
      <c r="B19" s="65">
        <v>89</v>
      </c>
      <c r="C19" s="13" t="s">
        <v>304</v>
      </c>
      <c r="D19" s="25" t="s">
        <v>133</v>
      </c>
      <c r="E19" s="12" t="s">
        <v>54</v>
      </c>
      <c r="F19" s="13" t="s">
        <v>150</v>
      </c>
      <c r="G19" s="30">
        <f t="shared" si="0"/>
        <v>608.831</v>
      </c>
      <c r="H19" s="21">
        <v>46.904</v>
      </c>
      <c r="I19" s="22">
        <v>57.13</v>
      </c>
      <c r="J19" s="22">
        <v>58.83</v>
      </c>
      <c r="K19" s="22">
        <v>48.07</v>
      </c>
      <c r="L19" s="31">
        <f t="shared" si="1"/>
        <v>210.934</v>
      </c>
      <c r="M19" s="23">
        <v>45.81</v>
      </c>
      <c r="N19" s="22">
        <v>54.523</v>
      </c>
      <c r="O19" s="22">
        <v>49.68</v>
      </c>
      <c r="P19" s="22">
        <v>46.878</v>
      </c>
      <c r="Q19" s="31">
        <f t="shared" si="2"/>
        <v>196.89100000000002</v>
      </c>
      <c r="R19" s="21">
        <v>43.043</v>
      </c>
      <c r="S19" s="22">
        <v>57.318</v>
      </c>
      <c r="T19" s="22">
        <v>50.36</v>
      </c>
      <c r="U19" s="22">
        <v>50.285</v>
      </c>
      <c r="V19" s="31">
        <f t="shared" si="3"/>
        <v>201.006</v>
      </c>
      <c r="W19" s="43"/>
    </row>
    <row r="20" spans="1:23" ht="15">
      <c r="A20" s="12">
        <v>16</v>
      </c>
      <c r="B20" s="65">
        <v>50</v>
      </c>
      <c r="C20" s="13" t="s">
        <v>182</v>
      </c>
      <c r="D20" s="25" t="s">
        <v>151</v>
      </c>
      <c r="E20" s="12" t="s">
        <v>21</v>
      </c>
      <c r="F20" s="13" t="s">
        <v>226</v>
      </c>
      <c r="G20" s="30">
        <f t="shared" si="0"/>
        <v>613.173</v>
      </c>
      <c r="H20" s="21">
        <v>47.83</v>
      </c>
      <c r="I20" s="22">
        <v>58.33</v>
      </c>
      <c r="J20" s="22">
        <v>54.579</v>
      </c>
      <c r="K20" s="22">
        <v>50.443</v>
      </c>
      <c r="L20" s="31">
        <f t="shared" si="1"/>
        <v>211.18200000000002</v>
      </c>
      <c r="M20" s="23">
        <v>47.247</v>
      </c>
      <c r="N20" s="22">
        <v>56.32</v>
      </c>
      <c r="O20" s="22">
        <v>52.391</v>
      </c>
      <c r="P20" s="22">
        <v>48.235</v>
      </c>
      <c r="Q20" s="31">
        <f t="shared" si="2"/>
        <v>204.19299999999998</v>
      </c>
      <c r="R20" s="21">
        <v>44.19</v>
      </c>
      <c r="S20" s="22">
        <v>54.135</v>
      </c>
      <c r="T20" s="22">
        <v>50.186</v>
      </c>
      <c r="U20" s="22">
        <v>49.287</v>
      </c>
      <c r="V20" s="31">
        <f t="shared" si="3"/>
        <v>197.798</v>
      </c>
      <c r="W20" s="41"/>
    </row>
    <row r="21" spans="1:23" ht="15">
      <c r="A21" s="12">
        <v>17</v>
      </c>
      <c r="B21" s="65">
        <v>16</v>
      </c>
      <c r="C21" s="13" t="s">
        <v>191</v>
      </c>
      <c r="D21" s="25" t="s">
        <v>133</v>
      </c>
      <c r="E21" s="12" t="s">
        <v>220</v>
      </c>
      <c r="F21" s="13" t="s">
        <v>320</v>
      </c>
      <c r="G21" s="30">
        <f t="shared" si="0"/>
        <v>619.6980000000001</v>
      </c>
      <c r="H21" s="27">
        <v>45.661</v>
      </c>
      <c r="I21" s="28">
        <v>60.929</v>
      </c>
      <c r="J21" s="28">
        <v>56.924</v>
      </c>
      <c r="K21" s="28">
        <v>58.666</v>
      </c>
      <c r="L21" s="31">
        <f t="shared" si="1"/>
        <v>222.18</v>
      </c>
      <c r="M21" s="29">
        <v>44.472</v>
      </c>
      <c r="N21" s="28">
        <v>58.466</v>
      </c>
      <c r="O21" s="28">
        <v>51.547</v>
      </c>
      <c r="P21" s="28">
        <v>47.937</v>
      </c>
      <c r="Q21" s="31">
        <f t="shared" si="2"/>
        <v>202.42200000000003</v>
      </c>
      <c r="R21" s="21">
        <v>43.335</v>
      </c>
      <c r="S21" s="22">
        <v>54.751</v>
      </c>
      <c r="T21" s="22">
        <v>49.606</v>
      </c>
      <c r="U21" s="22">
        <v>47.404</v>
      </c>
      <c r="V21" s="31">
        <f t="shared" si="3"/>
        <v>195.096</v>
      </c>
      <c r="W21" s="41"/>
    </row>
    <row r="22" spans="1:23" ht="15">
      <c r="A22" s="12">
        <v>18</v>
      </c>
      <c r="B22" s="65">
        <v>25</v>
      </c>
      <c r="C22" s="13" t="s">
        <v>177</v>
      </c>
      <c r="D22" s="25" t="s">
        <v>133</v>
      </c>
      <c r="E22" s="12" t="s">
        <v>76</v>
      </c>
      <c r="F22" s="13" t="s">
        <v>117</v>
      </c>
      <c r="G22" s="30">
        <f t="shared" si="0"/>
        <v>621.267</v>
      </c>
      <c r="H22" s="21">
        <v>46.521</v>
      </c>
      <c r="I22" s="22">
        <v>57.594</v>
      </c>
      <c r="J22" s="22">
        <v>53.764</v>
      </c>
      <c r="K22" s="22">
        <v>51.268</v>
      </c>
      <c r="L22" s="31">
        <f t="shared" si="1"/>
        <v>209.14700000000002</v>
      </c>
      <c r="M22" s="23">
        <v>46.143</v>
      </c>
      <c r="N22" s="22">
        <v>56.556</v>
      </c>
      <c r="O22" s="22">
        <v>54.551</v>
      </c>
      <c r="P22" s="22">
        <v>49.459</v>
      </c>
      <c r="Q22" s="31">
        <f t="shared" si="2"/>
        <v>206.709</v>
      </c>
      <c r="R22" s="21">
        <v>45.021</v>
      </c>
      <c r="S22" s="22">
        <v>59.126</v>
      </c>
      <c r="T22" s="22">
        <v>52.319</v>
      </c>
      <c r="U22" s="22">
        <v>48.945</v>
      </c>
      <c r="V22" s="31">
        <f t="shared" si="3"/>
        <v>205.411</v>
      </c>
      <c r="W22" s="41"/>
    </row>
    <row r="23" spans="1:23" ht="15">
      <c r="A23" s="12">
        <v>19</v>
      </c>
      <c r="B23" s="65">
        <v>19</v>
      </c>
      <c r="C23" s="13" t="s">
        <v>191</v>
      </c>
      <c r="D23" s="25" t="s">
        <v>133</v>
      </c>
      <c r="E23" s="12" t="s">
        <v>54</v>
      </c>
      <c r="F23" s="13" t="s">
        <v>134</v>
      </c>
      <c r="G23" s="30">
        <f t="shared" si="0"/>
        <v>626.484</v>
      </c>
      <c r="H23" s="21">
        <v>46.097</v>
      </c>
      <c r="I23" s="22">
        <v>61.447</v>
      </c>
      <c r="J23" s="22">
        <v>53.316</v>
      </c>
      <c r="K23" s="22">
        <v>50.123</v>
      </c>
      <c r="L23" s="31">
        <f t="shared" si="1"/>
        <v>210.983</v>
      </c>
      <c r="M23" s="23">
        <v>45.301</v>
      </c>
      <c r="N23" s="22">
        <v>59.402</v>
      </c>
      <c r="O23" s="22">
        <v>51.41</v>
      </c>
      <c r="P23" s="22">
        <v>50.523</v>
      </c>
      <c r="Q23" s="31">
        <f t="shared" si="2"/>
        <v>206.636</v>
      </c>
      <c r="R23" s="21">
        <v>45.73</v>
      </c>
      <c r="S23" s="22">
        <v>59.289</v>
      </c>
      <c r="T23" s="22">
        <v>51.86</v>
      </c>
      <c r="U23" s="22">
        <v>51.986</v>
      </c>
      <c r="V23" s="31">
        <f t="shared" si="3"/>
        <v>208.865</v>
      </c>
      <c r="W23" s="43"/>
    </row>
    <row r="24" spans="1:23" ht="15">
      <c r="A24" s="12">
        <v>20</v>
      </c>
      <c r="B24" s="65">
        <v>97</v>
      </c>
      <c r="C24" s="13" t="s">
        <v>187</v>
      </c>
      <c r="D24" s="25" t="s">
        <v>141</v>
      </c>
      <c r="E24" s="12" t="s">
        <v>220</v>
      </c>
      <c r="F24" s="13" t="s">
        <v>143</v>
      </c>
      <c r="G24" s="30">
        <f t="shared" si="0"/>
        <v>627.001</v>
      </c>
      <c r="H24" s="21">
        <v>45.603</v>
      </c>
      <c r="I24" s="22">
        <v>59.203</v>
      </c>
      <c r="J24" s="22">
        <v>54.433</v>
      </c>
      <c r="K24" s="22">
        <v>51.144</v>
      </c>
      <c r="L24" s="31">
        <f t="shared" si="1"/>
        <v>210.383</v>
      </c>
      <c r="M24" s="23">
        <v>43.834</v>
      </c>
      <c r="N24" s="22">
        <v>56.559</v>
      </c>
      <c r="O24" s="22">
        <v>52.873</v>
      </c>
      <c r="P24" s="22">
        <v>48.394</v>
      </c>
      <c r="Q24" s="31">
        <f t="shared" si="2"/>
        <v>201.66</v>
      </c>
      <c r="R24" s="21">
        <v>49.602</v>
      </c>
      <c r="S24" s="22">
        <v>57.336</v>
      </c>
      <c r="T24" s="22">
        <v>54.878</v>
      </c>
      <c r="U24" s="22">
        <v>53.142</v>
      </c>
      <c r="V24" s="31">
        <f t="shared" si="3"/>
        <v>214.95799999999997</v>
      </c>
      <c r="W24" s="41"/>
    </row>
    <row r="25" spans="1:23" ht="15">
      <c r="A25" s="12">
        <v>21</v>
      </c>
      <c r="B25" s="65">
        <v>88</v>
      </c>
      <c r="C25" s="13" t="s">
        <v>305</v>
      </c>
      <c r="D25" s="25" t="s">
        <v>133</v>
      </c>
      <c r="E25" s="12" t="s">
        <v>54</v>
      </c>
      <c r="F25" s="13" t="s">
        <v>150</v>
      </c>
      <c r="G25" s="30">
        <f t="shared" si="0"/>
        <v>632.9350000000001</v>
      </c>
      <c r="H25" s="21">
        <v>51.413</v>
      </c>
      <c r="I25" s="22">
        <v>58.704</v>
      </c>
      <c r="J25" s="22">
        <v>50.978</v>
      </c>
      <c r="K25" s="22">
        <v>52.017</v>
      </c>
      <c r="L25" s="31">
        <f t="shared" si="1"/>
        <v>213.112</v>
      </c>
      <c r="M25" s="23">
        <v>53.976</v>
      </c>
      <c r="N25" s="22">
        <v>60.21</v>
      </c>
      <c r="O25" s="22">
        <v>49.97</v>
      </c>
      <c r="P25" s="22">
        <v>52.442</v>
      </c>
      <c r="Q25" s="31">
        <f t="shared" si="2"/>
        <v>216.598</v>
      </c>
      <c r="R25" s="21">
        <v>46.718</v>
      </c>
      <c r="S25" s="22">
        <v>58.715</v>
      </c>
      <c r="T25" s="22">
        <v>50.014</v>
      </c>
      <c r="U25" s="22">
        <v>47.778</v>
      </c>
      <c r="V25" s="31">
        <f t="shared" si="3"/>
        <v>203.225</v>
      </c>
      <c r="W25" s="41"/>
    </row>
    <row r="26" spans="1:23" ht="15">
      <c r="A26" s="12">
        <v>22</v>
      </c>
      <c r="B26" s="65">
        <v>31</v>
      </c>
      <c r="C26" s="13" t="s">
        <v>187</v>
      </c>
      <c r="D26" s="25" t="s">
        <v>141</v>
      </c>
      <c r="E26" s="12" t="s">
        <v>52</v>
      </c>
      <c r="F26" s="13" t="s">
        <v>227</v>
      </c>
      <c r="G26" s="30">
        <f t="shared" si="0"/>
        <v>633.192</v>
      </c>
      <c r="H26" s="21">
        <v>47.03</v>
      </c>
      <c r="I26" s="22">
        <v>62.376</v>
      </c>
      <c r="J26" s="22">
        <v>54.498</v>
      </c>
      <c r="K26" s="22">
        <v>52.77</v>
      </c>
      <c r="L26" s="31">
        <f t="shared" si="1"/>
        <v>216.674</v>
      </c>
      <c r="M26" s="23">
        <v>45.252</v>
      </c>
      <c r="N26" s="22">
        <v>58.53</v>
      </c>
      <c r="O26" s="22">
        <v>53.477</v>
      </c>
      <c r="P26" s="22">
        <v>51.644</v>
      </c>
      <c r="Q26" s="31">
        <f t="shared" si="2"/>
        <v>208.90300000000002</v>
      </c>
      <c r="R26" s="21">
        <v>45.093</v>
      </c>
      <c r="S26" s="22">
        <v>56.584</v>
      </c>
      <c r="T26" s="22">
        <v>52.153</v>
      </c>
      <c r="U26" s="22">
        <v>53.785</v>
      </c>
      <c r="V26" s="31">
        <f t="shared" si="3"/>
        <v>207.615</v>
      </c>
      <c r="W26" s="41"/>
    </row>
    <row r="27" spans="1:23" ht="15">
      <c r="A27" s="12">
        <v>23</v>
      </c>
      <c r="B27" s="65">
        <v>48</v>
      </c>
      <c r="C27" s="13" t="s">
        <v>194</v>
      </c>
      <c r="D27" s="25" t="s">
        <v>133</v>
      </c>
      <c r="E27" s="12" t="s">
        <v>54</v>
      </c>
      <c r="F27" s="13" t="s">
        <v>150</v>
      </c>
      <c r="G27" s="30">
        <f t="shared" si="0"/>
        <v>636.321</v>
      </c>
      <c r="H27" s="21">
        <v>48.703</v>
      </c>
      <c r="I27" s="22">
        <v>59.996</v>
      </c>
      <c r="J27" s="22">
        <v>54.561</v>
      </c>
      <c r="K27" s="22">
        <v>49.693</v>
      </c>
      <c r="L27" s="31">
        <f t="shared" si="1"/>
        <v>212.95300000000003</v>
      </c>
      <c r="M27" s="23">
        <v>46.465</v>
      </c>
      <c r="N27" s="22">
        <v>60.555</v>
      </c>
      <c r="O27" s="22">
        <v>54.462</v>
      </c>
      <c r="P27" s="22">
        <v>48.844</v>
      </c>
      <c r="Q27" s="31">
        <f t="shared" si="2"/>
        <v>210.32600000000002</v>
      </c>
      <c r="R27" s="21">
        <v>50.416</v>
      </c>
      <c r="S27" s="22">
        <v>60.207</v>
      </c>
      <c r="T27" s="22">
        <v>53.537</v>
      </c>
      <c r="U27" s="22">
        <v>48.882</v>
      </c>
      <c r="V27" s="31">
        <f t="shared" si="3"/>
        <v>213.042</v>
      </c>
      <c r="W27" s="43"/>
    </row>
    <row r="28" spans="1:23" ht="15">
      <c r="A28" s="12">
        <v>24</v>
      </c>
      <c r="B28" s="65">
        <v>67</v>
      </c>
      <c r="C28" s="13" t="s">
        <v>211</v>
      </c>
      <c r="D28" s="25" t="s">
        <v>219</v>
      </c>
      <c r="E28" s="12" t="s">
        <v>52</v>
      </c>
      <c r="F28" s="13" t="s">
        <v>139</v>
      </c>
      <c r="G28" s="30">
        <f t="shared" si="0"/>
        <v>639.4440000000001</v>
      </c>
      <c r="H28" s="21">
        <v>47.892</v>
      </c>
      <c r="I28" s="22">
        <v>61.731</v>
      </c>
      <c r="J28" s="22">
        <v>55.652</v>
      </c>
      <c r="K28" s="22">
        <v>53.192</v>
      </c>
      <c r="L28" s="31">
        <f t="shared" si="1"/>
        <v>218.467</v>
      </c>
      <c r="M28" s="23">
        <v>46.711</v>
      </c>
      <c r="N28" s="22">
        <v>58.535</v>
      </c>
      <c r="O28" s="22">
        <v>53.698</v>
      </c>
      <c r="P28" s="22">
        <v>51.689</v>
      </c>
      <c r="Q28" s="31">
        <f t="shared" si="2"/>
        <v>210.63299999999998</v>
      </c>
      <c r="R28" s="21">
        <v>45.521</v>
      </c>
      <c r="S28" s="22">
        <v>58.217</v>
      </c>
      <c r="T28" s="22">
        <v>53.11</v>
      </c>
      <c r="U28" s="22">
        <v>53.496</v>
      </c>
      <c r="V28" s="31">
        <f t="shared" si="3"/>
        <v>210.34400000000002</v>
      </c>
      <c r="W28" s="43"/>
    </row>
    <row r="29" spans="1:23" ht="15">
      <c r="A29" s="12">
        <v>25</v>
      </c>
      <c r="B29" s="65">
        <v>43</v>
      </c>
      <c r="C29" s="13" t="s">
        <v>176</v>
      </c>
      <c r="D29" s="25" t="s">
        <v>216</v>
      </c>
      <c r="E29" s="12" t="s">
        <v>76</v>
      </c>
      <c r="F29" s="13" t="s">
        <v>117</v>
      </c>
      <c r="G29" s="30">
        <f t="shared" si="0"/>
        <v>641.2740000000001</v>
      </c>
      <c r="H29" s="21">
        <v>48.489</v>
      </c>
      <c r="I29" s="22">
        <v>68.952</v>
      </c>
      <c r="J29" s="22">
        <v>54.712</v>
      </c>
      <c r="K29" s="22">
        <v>52.535</v>
      </c>
      <c r="L29" s="31">
        <f t="shared" si="1"/>
        <v>224.68800000000002</v>
      </c>
      <c r="M29" s="23">
        <v>48.229</v>
      </c>
      <c r="N29" s="22">
        <v>62.885</v>
      </c>
      <c r="O29" s="22">
        <v>53.115</v>
      </c>
      <c r="P29" s="22">
        <v>51.364</v>
      </c>
      <c r="Q29" s="31">
        <f t="shared" si="2"/>
        <v>215.59300000000002</v>
      </c>
      <c r="R29" s="21">
        <v>44.14</v>
      </c>
      <c r="S29" s="22">
        <v>57.794</v>
      </c>
      <c r="T29" s="22">
        <v>49.843</v>
      </c>
      <c r="U29" s="22">
        <v>49.216</v>
      </c>
      <c r="V29" s="31">
        <f t="shared" si="3"/>
        <v>200.993</v>
      </c>
      <c r="W29" s="43"/>
    </row>
    <row r="30" spans="1:23" ht="15">
      <c r="A30" s="12">
        <v>26</v>
      </c>
      <c r="B30" s="65">
        <v>74</v>
      </c>
      <c r="C30" s="13" t="s">
        <v>306</v>
      </c>
      <c r="D30" s="25" t="s">
        <v>120</v>
      </c>
      <c r="E30" s="12" t="s">
        <v>76</v>
      </c>
      <c r="F30" s="13" t="s">
        <v>117</v>
      </c>
      <c r="G30" s="30">
        <f t="shared" si="0"/>
        <v>649.144</v>
      </c>
      <c r="H30" s="21">
        <v>49.794</v>
      </c>
      <c r="I30" s="22">
        <v>64.253</v>
      </c>
      <c r="J30" s="22">
        <v>55.531</v>
      </c>
      <c r="K30" s="22">
        <v>53.436</v>
      </c>
      <c r="L30" s="31">
        <f t="shared" si="1"/>
        <v>223.014</v>
      </c>
      <c r="M30" s="23">
        <v>47.165</v>
      </c>
      <c r="N30" s="22">
        <v>60.737</v>
      </c>
      <c r="O30" s="22">
        <v>54.5</v>
      </c>
      <c r="P30" s="22">
        <v>51.575</v>
      </c>
      <c r="Q30" s="31">
        <f t="shared" si="2"/>
        <v>213.97699999999998</v>
      </c>
      <c r="R30" s="21">
        <v>45.777</v>
      </c>
      <c r="S30" s="22">
        <v>62.339</v>
      </c>
      <c r="T30" s="22">
        <v>53.45</v>
      </c>
      <c r="U30" s="22">
        <v>50.587</v>
      </c>
      <c r="V30" s="31">
        <f t="shared" si="3"/>
        <v>212.15300000000002</v>
      </c>
      <c r="W30" s="41"/>
    </row>
    <row r="31" spans="1:23" ht="15">
      <c r="A31" s="12">
        <v>27</v>
      </c>
      <c r="B31" s="65">
        <v>30</v>
      </c>
      <c r="C31" s="13" t="s">
        <v>192</v>
      </c>
      <c r="D31" s="25" t="s">
        <v>141</v>
      </c>
      <c r="E31" s="12" t="s">
        <v>52</v>
      </c>
      <c r="F31" s="13" t="s">
        <v>142</v>
      </c>
      <c r="G31" s="30">
        <f t="shared" si="0"/>
        <v>651.09</v>
      </c>
      <c r="H31" s="21">
        <v>48.13</v>
      </c>
      <c r="I31" s="22">
        <v>60.763</v>
      </c>
      <c r="J31" s="22">
        <v>56.331</v>
      </c>
      <c r="K31" s="22">
        <v>55.006</v>
      </c>
      <c r="L31" s="31">
        <f t="shared" si="1"/>
        <v>220.23</v>
      </c>
      <c r="M31" s="23">
        <v>47.667</v>
      </c>
      <c r="N31" s="22">
        <v>59.562</v>
      </c>
      <c r="O31" s="22">
        <v>54.204</v>
      </c>
      <c r="P31" s="22">
        <v>53.313</v>
      </c>
      <c r="Q31" s="31">
        <f t="shared" si="2"/>
        <v>214.74599999999998</v>
      </c>
      <c r="R31" s="21">
        <v>47.634</v>
      </c>
      <c r="S31" s="22">
        <v>60.992</v>
      </c>
      <c r="T31" s="22">
        <v>53.177</v>
      </c>
      <c r="U31" s="22">
        <v>54.311</v>
      </c>
      <c r="V31" s="31">
        <f t="shared" si="3"/>
        <v>216.114</v>
      </c>
      <c r="W31" s="43"/>
    </row>
    <row r="32" spans="1:23" ht="15">
      <c r="A32" s="12">
        <v>28</v>
      </c>
      <c r="B32" s="65">
        <v>6</v>
      </c>
      <c r="C32" s="13" t="s">
        <v>184</v>
      </c>
      <c r="D32" s="25" t="s">
        <v>116</v>
      </c>
      <c r="E32" s="12" t="s">
        <v>76</v>
      </c>
      <c r="F32" s="13" t="s">
        <v>117</v>
      </c>
      <c r="G32" s="30">
        <f t="shared" si="0"/>
        <v>652.449</v>
      </c>
      <c r="H32" s="21">
        <v>48.294</v>
      </c>
      <c r="I32" s="22">
        <v>66.961</v>
      </c>
      <c r="J32" s="22">
        <v>53.015</v>
      </c>
      <c r="K32" s="22">
        <v>53.546</v>
      </c>
      <c r="L32" s="31">
        <f t="shared" si="1"/>
        <v>221.81599999999997</v>
      </c>
      <c r="M32" s="23">
        <v>47.547</v>
      </c>
      <c r="N32" s="22">
        <v>66.692</v>
      </c>
      <c r="O32" s="22">
        <v>55.748</v>
      </c>
      <c r="P32" s="22">
        <v>52.712</v>
      </c>
      <c r="Q32" s="31">
        <f t="shared" si="2"/>
        <v>222.699</v>
      </c>
      <c r="R32" s="21">
        <v>45.666</v>
      </c>
      <c r="S32" s="22">
        <v>58.525</v>
      </c>
      <c r="T32" s="22">
        <v>53.857</v>
      </c>
      <c r="U32" s="22">
        <v>49.886</v>
      </c>
      <c r="V32" s="31">
        <f t="shared" si="3"/>
        <v>207.934</v>
      </c>
      <c r="W32" s="43"/>
    </row>
    <row r="33" spans="1:23" ht="15">
      <c r="A33" s="12">
        <v>29</v>
      </c>
      <c r="B33" s="65">
        <v>22</v>
      </c>
      <c r="C33" s="13" t="s">
        <v>195</v>
      </c>
      <c r="D33" s="25" t="s">
        <v>116</v>
      </c>
      <c r="E33" s="12" t="s">
        <v>76</v>
      </c>
      <c r="F33" s="13" t="s">
        <v>117</v>
      </c>
      <c r="G33" s="30">
        <f t="shared" si="0"/>
        <v>653.82</v>
      </c>
      <c r="H33" s="27">
        <v>49.854</v>
      </c>
      <c r="I33" s="28">
        <v>63.478</v>
      </c>
      <c r="J33" s="28">
        <v>60.74</v>
      </c>
      <c r="K33" s="28">
        <v>55.539</v>
      </c>
      <c r="L33" s="31">
        <f t="shared" si="1"/>
        <v>229.611</v>
      </c>
      <c r="M33" s="29">
        <v>46.191</v>
      </c>
      <c r="N33" s="28">
        <v>62.144</v>
      </c>
      <c r="O33" s="28">
        <v>53.559</v>
      </c>
      <c r="P33" s="28">
        <v>51.638</v>
      </c>
      <c r="Q33" s="31">
        <f t="shared" si="2"/>
        <v>213.532</v>
      </c>
      <c r="R33" s="21">
        <v>46.083</v>
      </c>
      <c r="S33" s="22">
        <v>57.884</v>
      </c>
      <c r="T33" s="22">
        <v>54.556</v>
      </c>
      <c r="U33" s="22">
        <v>52.154</v>
      </c>
      <c r="V33" s="31">
        <f t="shared" si="3"/>
        <v>210.677</v>
      </c>
      <c r="W33" s="43"/>
    </row>
    <row r="34" spans="1:23" ht="15">
      <c r="A34" s="12">
        <v>30</v>
      </c>
      <c r="B34" s="65">
        <v>91</v>
      </c>
      <c r="C34" s="13" t="s">
        <v>185</v>
      </c>
      <c r="D34" s="25" t="s">
        <v>133</v>
      </c>
      <c r="E34" s="12" t="s">
        <v>55</v>
      </c>
      <c r="F34" s="13" t="s">
        <v>140</v>
      </c>
      <c r="G34" s="30">
        <f t="shared" si="0"/>
        <v>654.875</v>
      </c>
      <c r="H34" s="21">
        <v>46.992</v>
      </c>
      <c r="I34" s="22">
        <v>63.589</v>
      </c>
      <c r="J34" s="22">
        <v>55.007</v>
      </c>
      <c r="K34" s="22">
        <v>53.257</v>
      </c>
      <c r="L34" s="31">
        <f t="shared" si="1"/>
        <v>218.845</v>
      </c>
      <c r="M34" s="23">
        <v>46.215</v>
      </c>
      <c r="N34" s="22">
        <v>62.411</v>
      </c>
      <c r="O34" s="22">
        <v>56.828</v>
      </c>
      <c r="P34" s="22">
        <v>56.124</v>
      </c>
      <c r="Q34" s="31">
        <f t="shared" si="2"/>
        <v>221.578</v>
      </c>
      <c r="R34" s="21">
        <v>45.185</v>
      </c>
      <c r="S34" s="22">
        <v>60.529</v>
      </c>
      <c r="T34" s="22">
        <v>54.601</v>
      </c>
      <c r="U34" s="22">
        <v>54.137</v>
      </c>
      <c r="V34" s="31">
        <f t="shared" si="3"/>
        <v>214.452</v>
      </c>
      <c r="W34" s="41"/>
    </row>
    <row r="35" spans="1:23" ht="15">
      <c r="A35" s="12">
        <v>31</v>
      </c>
      <c r="B35" s="65">
        <v>77</v>
      </c>
      <c r="C35" s="13" t="s">
        <v>307</v>
      </c>
      <c r="D35" s="25" t="s">
        <v>141</v>
      </c>
      <c r="E35" s="12" t="s">
        <v>55</v>
      </c>
      <c r="F35" s="13" t="s">
        <v>140</v>
      </c>
      <c r="G35" s="30">
        <f t="shared" si="0"/>
        <v>655.8199999999999</v>
      </c>
      <c r="H35" s="21">
        <v>49.512</v>
      </c>
      <c r="I35" s="22">
        <v>62.322</v>
      </c>
      <c r="J35" s="22">
        <v>57.768</v>
      </c>
      <c r="K35" s="22">
        <v>55.306</v>
      </c>
      <c r="L35" s="31">
        <f t="shared" si="1"/>
        <v>224.90800000000002</v>
      </c>
      <c r="M35" s="23">
        <v>48.512</v>
      </c>
      <c r="N35" s="22">
        <v>58.864</v>
      </c>
      <c r="O35" s="22">
        <v>53.134</v>
      </c>
      <c r="P35" s="22">
        <v>54.962</v>
      </c>
      <c r="Q35" s="31">
        <f t="shared" si="2"/>
        <v>215.47199999999998</v>
      </c>
      <c r="R35" s="21">
        <v>50.155</v>
      </c>
      <c r="S35" s="22">
        <v>60.384</v>
      </c>
      <c r="T35" s="22">
        <v>52.297</v>
      </c>
      <c r="U35" s="22">
        <v>52.604</v>
      </c>
      <c r="V35" s="31">
        <f t="shared" si="3"/>
        <v>215.44</v>
      </c>
      <c r="W35" s="43"/>
    </row>
    <row r="36" spans="1:23" ht="15">
      <c r="A36" s="12">
        <v>32</v>
      </c>
      <c r="B36" s="65">
        <v>46</v>
      </c>
      <c r="C36" s="13" t="s">
        <v>188</v>
      </c>
      <c r="D36" s="25" t="s">
        <v>133</v>
      </c>
      <c r="E36" s="12" t="s">
        <v>54</v>
      </c>
      <c r="F36" s="13" t="s">
        <v>150</v>
      </c>
      <c r="G36" s="30">
        <f t="shared" si="0"/>
        <v>660.269</v>
      </c>
      <c r="H36" s="21">
        <v>48.563</v>
      </c>
      <c r="I36" s="22">
        <v>60.205</v>
      </c>
      <c r="J36" s="22">
        <v>60.012</v>
      </c>
      <c r="K36" s="22">
        <v>56.047</v>
      </c>
      <c r="L36" s="31">
        <f t="shared" si="1"/>
        <v>224.827</v>
      </c>
      <c r="M36" s="23">
        <v>48.827</v>
      </c>
      <c r="N36" s="22">
        <v>61.726</v>
      </c>
      <c r="O36" s="22">
        <v>58.43</v>
      </c>
      <c r="P36" s="22">
        <v>49.976</v>
      </c>
      <c r="Q36" s="31">
        <f t="shared" si="2"/>
        <v>218.959</v>
      </c>
      <c r="R36" s="21">
        <v>48.23</v>
      </c>
      <c r="S36" s="22">
        <v>59.928</v>
      </c>
      <c r="T36" s="22">
        <v>57.395</v>
      </c>
      <c r="U36" s="22">
        <v>50.93</v>
      </c>
      <c r="V36" s="31">
        <f t="shared" si="3"/>
        <v>216.483</v>
      </c>
      <c r="W36" s="41"/>
    </row>
    <row r="37" spans="1:23" ht="15">
      <c r="A37" s="12">
        <v>33</v>
      </c>
      <c r="B37" s="65">
        <v>36</v>
      </c>
      <c r="C37" s="13" t="s">
        <v>179</v>
      </c>
      <c r="D37" s="25" t="s">
        <v>120</v>
      </c>
      <c r="E37" s="12" t="s">
        <v>316</v>
      </c>
      <c r="F37" s="13" t="s">
        <v>145</v>
      </c>
      <c r="G37" s="30">
        <f t="shared" si="0"/>
        <v>678.385</v>
      </c>
      <c r="H37" s="21">
        <v>50.582</v>
      </c>
      <c r="I37" s="22">
        <v>64.717</v>
      </c>
      <c r="J37" s="22">
        <v>61.174</v>
      </c>
      <c r="K37" s="22">
        <v>55.092</v>
      </c>
      <c r="L37" s="31">
        <f t="shared" si="1"/>
        <v>231.565</v>
      </c>
      <c r="M37" s="23">
        <v>50.346</v>
      </c>
      <c r="N37" s="22">
        <v>65.163</v>
      </c>
      <c r="O37" s="22">
        <v>58.852</v>
      </c>
      <c r="P37" s="22">
        <v>52.807</v>
      </c>
      <c r="Q37" s="31">
        <f t="shared" si="2"/>
        <v>227.168</v>
      </c>
      <c r="R37" s="21">
        <v>48.64</v>
      </c>
      <c r="S37" s="22">
        <v>61.734</v>
      </c>
      <c r="T37" s="22">
        <v>57.324</v>
      </c>
      <c r="U37" s="22">
        <v>51.954</v>
      </c>
      <c r="V37" s="31">
        <f t="shared" si="3"/>
        <v>219.652</v>
      </c>
      <c r="W37" s="43"/>
    </row>
    <row r="38" spans="1:23" ht="15">
      <c r="A38" s="12">
        <v>34</v>
      </c>
      <c r="B38" s="65">
        <v>41</v>
      </c>
      <c r="C38" s="13" t="s">
        <v>196</v>
      </c>
      <c r="D38" s="25" t="s">
        <v>216</v>
      </c>
      <c r="E38" s="12" t="s">
        <v>52</v>
      </c>
      <c r="F38" s="13" t="s">
        <v>148</v>
      </c>
      <c r="G38" s="30">
        <f t="shared" si="0"/>
        <v>679.819</v>
      </c>
      <c r="H38" s="21">
        <v>52.464</v>
      </c>
      <c r="I38" s="22">
        <v>64.731</v>
      </c>
      <c r="J38" s="22">
        <v>58.653</v>
      </c>
      <c r="K38" s="22">
        <v>56.437</v>
      </c>
      <c r="L38" s="31">
        <f t="shared" si="1"/>
        <v>232.28499999999997</v>
      </c>
      <c r="M38" s="23">
        <v>50.143</v>
      </c>
      <c r="N38" s="22">
        <v>61.783</v>
      </c>
      <c r="O38" s="22">
        <v>59.37</v>
      </c>
      <c r="P38" s="22">
        <v>53.847</v>
      </c>
      <c r="Q38" s="31">
        <f t="shared" si="2"/>
        <v>225.143</v>
      </c>
      <c r="R38" s="21">
        <v>49.342</v>
      </c>
      <c r="S38" s="22">
        <v>61.348</v>
      </c>
      <c r="T38" s="22">
        <v>58.304</v>
      </c>
      <c r="U38" s="22">
        <v>53.397</v>
      </c>
      <c r="V38" s="31">
        <f t="shared" si="3"/>
        <v>222.391</v>
      </c>
      <c r="W38" s="43"/>
    </row>
    <row r="39" spans="1:23" ht="15">
      <c r="A39" s="12">
        <v>35</v>
      </c>
      <c r="B39" s="65">
        <v>90</v>
      </c>
      <c r="C39" s="13" t="s">
        <v>308</v>
      </c>
      <c r="D39" s="25" t="s">
        <v>120</v>
      </c>
      <c r="E39" s="12" t="s">
        <v>55</v>
      </c>
      <c r="F39" s="13" t="s">
        <v>140</v>
      </c>
      <c r="G39" s="30">
        <f t="shared" si="0"/>
        <v>682.778</v>
      </c>
      <c r="H39" s="21">
        <v>53.032</v>
      </c>
      <c r="I39" s="22">
        <v>65.99</v>
      </c>
      <c r="J39" s="22">
        <v>60.622</v>
      </c>
      <c r="K39" s="22">
        <v>54.626</v>
      </c>
      <c r="L39" s="31">
        <f t="shared" si="1"/>
        <v>234.27</v>
      </c>
      <c r="M39" s="23">
        <v>52.047</v>
      </c>
      <c r="N39" s="22">
        <v>60.783</v>
      </c>
      <c r="O39" s="22">
        <v>62.611</v>
      </c>
      <c r="P39" s="22">
        <v>52.424</v>
      </c>
      <c r="Q39" s="31">
        <f t="shared" si="2"/>
        <v>227.865</v>
      </c>
      <c r="R39" s="21">
        <v>50.342</v>
      </c>
      <c r="S39" s="22">
        <v>62.047</v>
      </c>
      <c r="T39" s="22">
        <v>56.77</v>
      </c>
      <c r="U39" s="22">
        <v>51.484</v>
      </c>
      <c r="V39" s="31">
        <f t="shared" si="3"/>
        <v>220.643</v>
      </c>
      <c r="W39" s="41"/>
    </row>
    <row r="40" spans="1:23" ht="15">
      <c r="A40" s="12">
        <v>36</v>
      </c>
      <c r="B40" s="65">
        <v>17</v>
      </c>
      <c r="C40" s="13" t="s">
        <v>171</v>
      </c>
      <c r="D40" s="25" t="s">
        <v>133</v>
      </c>
      <c r="E40" s="12" t="s">
        <v>220</v>
      </c>
      <c r="F40" s="13" t="s">
        <v>229</v>
      </c>
      <c r="G40" s="30">
        <f t="shared" si="0"/>
        <v>684.617</v>
      </c>
      <c r="H40" s="21">
        <v>50.718</v>
      </c>
      <c r="I40" s="22">
        <v>62.25</v>
      </c>
      <c r="J40" s="22">
        <v>64.853</v>
      </c>
      <c r="K40" s="22">
        <v>56.939</v>
      </c>
      <c r="L40" s="31">
        <f t="shared" si="1"/>
        <v>234.76</v>
      </c>
      <c r="M40" s="23">
        <v>49.311</v>
      </c>
      <c r="N40" s="22">
        <v>63.292</v>
      </c>
      <c r="O40" s="22">
        <v>58.376</v>
      </c>
      <c r="P40" s="22">
        <v>53.108</v>
      </c>
      <c r="Q40" s="31">
        <f t="shared" si="2"/>
        <v>224.08700000000002</v>
      </c>
      <c r="R40" s="21">
        <v>48.128</v>
      </c>
      <c r="S40" s="22">
        <v>62.402</v>
      </c>
      <c r="T40" s="22">
        <v>58.614</v>
      </c>
      <c r="U40" s="22">
        <v>56.626</v>
      </c>
      <c r="V40" s="31">
        <f t="shared" si="3"/>
        <v>225.77</v>
      </c>
      <c r="W40" s="43"/>
    </row>
    <row r="41" spans="1:23" ht="15">
      <c r="A41" s="12">
        <v>37</v>
      </c>
      <c r="B41" s="65">
        <v>15</v>
      </c>
      <c r="C41" s="13" t="s">
        <v>180</v>
      </c>
      <c r="D41" s="25" t="s">
        <v>141</v>
      </c>
      <c r="E41" s="12" t="s">
        <v>55</v>
      </c>
      <c r="F41" s="13" t="s">
        <v>140</v>
      </c>
      <c r="G41" s="30">
        <f t="shared" si="0"/>
        <v>684.619</v>
      </c>
      <c r="H41" s="21">
        <v>51.303</v>
      </c>
      <c r="I41" s="22">
        <v>61.207</v>
      </c>
      <c r="J41" s="22">
        <v>54.399</v>
      </c>
      <c r="K41" s="22">
        <v>53.616</v>
      </c>
      <c r="L41" s="31">
        <f t="shared" si="1"/>
        <v>220.52499999999998</v>
      </c>
      <c r="M41" s="23">
        <v>47.412</v>
      </c>
      <c r="N41" s="22">
        <v>99.816</v>
      </c>
      <c r="O41" s="22">
        <v>53.816</v>
      </c>
      <c r="P41" s="22">
        <v>50.39</v>
      </c>
      <c r="Q41" s="31">
        <f t="shared" si="2"/>
        <v>251.43400000000003</v>
      </c>
      <c r="R41" s="21">
        <v>46.341</v>
      </c>
      <c r="S41" s="22">
        <v>60.202</v>
      </c>
      <c r="T41" s="22">
        <v>52.861</v>
      </c>
      <c r="U41" s="22">
        <v>53.256</v>
      </c>
      <c r="V41" s="31">
        <f t="shared" si="3"/>
        <v>212.66</v>
      </c>
      <c r="W41" s="41"/>
    </row>
    <row r="42" spans="1:23" ht="15">
      <c r="A42" s="12">
        <v>38</v>
      </c>
      <c r="B42" s="65">
        <v>2</v>
      </c>
      <c r="C42" s="13" t="s">
        <v>204</v>
      </c>
      <c r="D42" s="25" t="s">
        <v>116</v>
      </c>
      <c r="E42" s="12" t="s">
        <v>76</v>
      </c>
      <c r="F42" s="13" t="s">
        <v>117</v>
      </c>
      <c r="G42" s="30">
        <f t="shared" si="0"/>
        <v>691.9939999999999</v>
      </c>
      <c r="H42" s="21">
        <v>50.415</v>
      </c>
      <c r="I42" s="22">
        <v>63.37</v>
      </c>
      <c r="J42" s="22">
        <v>61.417</v>
      </c>
      <c r="K42" s="22">
        <v>55.14</v>
      </c>
      <c r="L42" s="31">
        <f t="shared" si="1"/>
        <v>230.34199999999998</v>
      </c>
      <c r="M42" s="23">
        <v>53.679</v>
      </c>
      <c r="N42" s="22">
        <v>64.633</v>
      </c>
      <c r="O42" s="22">
        <v>56.944</v>
      </c>
      <c r="P42" s="22">
        <v>56.899</v>
      </c>
      <c r="Q42" s="31">
        <f t="shared" si="2"/>
        <v>232.155</v>
      </c>
      <c r="R42" s="21">
        <v>51.185</v>
      </c>
      <c r="S42" s="22">
        <v>64.937</v>
      </c>
      <c r="T42" s="22">
        <v>58.083</v>
      </c>
      <c r="U42" s="22">
        <v>55.292</v>
      </c>
      <c r="V42" s="31">
        <f t="shared" si="3"/>
        <v>229.49699999999999</v>
      </c>
      <c r="W42" s="41"/>
    </row>
    <row r="43" spans="1:23" ht="15">
      <c r="A43" s="12">
        <v>39</v>
      </c>
      <c r="B43" s="65">
        <v>27</v>
      </c>
      <c r="C43" s="13" t="s">
        <v>199</v>
      </c>
      <c r="D43" s="25" t="s">
        <v>120</v>
      </c>
      <c r="E43" s="12" t="s">
        <v>54</v>
      </c>
      <c r="F43" s="13" t="s">
        <v>230</v>
      </c>
      <c r="G43" s="30">
        <f t="shared" si="0"/>
        <v>699.628</v>
      </c>
      <c r="H43" s="21">
        <v>54.402</v>
      </c>
      <c r="I43" s="22">
        <v>71.204</v>
      </c>
      <c r="J43" s="22">
        <v>65.514</v>
      </c>
      <c r="K43" s="22">
        <v>57.762</v>
      </c>
      <c r="L43" s="31">
        <f t="shared" si="1"/>
        <v>248.882</v>
      </c>
      <c r="M43" s="23">
        <v>48.364</v>
      </c>
      <c r="N43" s="22">
        <v>66.025</v>
      </c>
      <c r="O43" s="22">
        <v>58.87</v>
      </c>
      <c r="P43" s="22">
        <v>54.241</v>
      </c>
      <c r="Q43" s="31">
        <f t="shared" si="2"/>
        <v>227.5</v>
      </c>
      <c r="R43" s="21">
        <v>47.439</v>
      </c>
      <c r="S43" s="22">
        <v>63.725</v>
      </c>
      <c r="T43" s="22">
        <v>60.777</v>
      </c>
      <c r="U43" s="22">
        <v>51.305</v>
      </c>
      <c r="V43" s="31">
        <f t="shared" si="3"/>
        <v>223.246</v>
      </c>
      <c r="W43" s="43"/>
    </row>
    <row r="44" spans="1:23" ht="15">
      <c r="A44" s="12">
        <v>40</v>
      </c>
      <c r="B44" s="65">
        <v>32</v>
      </c>
      <c r="C44" s="13" t="s">
        <v>200</v>
      </c>
      <c r="D44" s="25" t="s">
        <v>141</v>
      </c>
      <c r="E44" s="12" t="s">
        <v>54</v>
      </c>
      <c r="F44" s="13" t="s">
        <v>230</v>
      </c>
      <c r="G44" s="30">
        <f t="shared" si="0"/>
        <v>703.088</v>
      </c>
      <c r="H44" s="21">
        <v>51.215</v>
      </c>
      <c r="I44" s="22">
        <v>68.592</v>
      </c>
      <c r="J44" s="22">
        <v>57.513</v>
      </c>
      <c r="K44" s="22">
        <v>54.903</v>
      </c>
      <c r="L44" s="31">
        <f t="shared" si="1"/>
        <v>232.22299999999998</v>
      </c>
      <c r="M44" s="23">
        <v>51.197</v>
      </c>
      <c r="N44" s="22">
        <v>67.337</v>
      </c>
      <c r="O44" s="22">
        <v>61.185</v>
      </c>
      <c r="P44" s="22">
        <v>55.367</v>
      </c>
      <c r="Q44" s="31">
        <f t="shared" si="2"/>
        <v>235.08599999999998</v>
      </c>
      <c r="R44" s="21">
        <v>50.954</v>
      </c>
      <c r="S44" s="22">
        <v>68.23</v>
      </c>
      <c r="T44" s="22">
        <v>58.906</v>
      </c>
      <c r="U44" s="22">
        <v>57.689</v>
      </c>
      <c r="V44" s="31">
        <f t="shared" si="3"/>
        <v>235.779</v>
      </c>
      <c r="W44" s="43"/>
    </row>
    <row r="45" spans="1:23" ht="15">
      <c r="A45" s="12">
        <v>41</v>
      </c>
      <c r="B45" s="65">
        <v>3</v>
      </c>
      <c r="C45" s="13" t="s">
        <v>205</v>
      </c>
      <c r="D45" s="25" t="s">
        <v>116</v>
      </c>
      <c r="E45" s="12" t="s">
        <v>76</v>
      </c>
      <c r="F45" s="13" t="s">
        <v>117</v>
      </c>
      <c r="G45" s="30">
        <f t="shared" si="0"/>
        <v>709.173</v>
      </c>
      <c r="H45" s="21">
        <v>54.362</v>
      </c>
      <c r="I45" s="22">
        <v>66.535</v>
      </c>
      <c r="J45" s="22">
        <v>59.156</v>
      </c>
      <c r="K45" s="22">
        <v>59.88</v>
      </c>
      <c r="L45" s="31">
        <f t="shared" si="1"/>
        <v>239.933</v>
      </c>
      <c r="M45" s="23">
        <v>50.557</v>
      </c>
      <c r="N45" s="22">
        <v>65.258</v>
      </c>
      <c r="O45" s="22">
        <v>56.999</v>
      </c>
      <c r="P45" s="22">
        <v>60.043</v>
      </c>
      <c r="Q45" s="31">
        <f t="shared" si="2"/>
        <v>232.857</v>
      </c>
      <c r="R45" s="21">
        <v>52.998</v>
      </c>
      <c r="S45" s="22">
        <v>62.975</v>
      </c>
      <c r="T45" s="22">
        <v>64.608</v>
      </c>
      <c r="U45" s="22">
        <v>55.802</v>
      </c>
      <c r="V45" s="31">
        <f t="shared" si="3"/>
        <v>236.383</v>
      </c>
      <c r="W45" s="42"/>
    </row>
    <row r="46" spans="1:23" ht="15">
      <c r="A46" s="12">
        <v>42</v>
      </c>
      <c r="B46" s="65">
        <v>13</v>
      </c>
      <c r="C46" s="13" t="s">
        <v>309</v>
      </c>
      <c r="D46" s="25" t="s">
        <v>131</v>
      </c>
      <c r="E46" s="12" t="s">
        <v>54</v>
      </c>
      <c r="F46" s="13" t="s">
        <v>123</v>
      </c>
      <c r="G46" s="30">
        <f t="shared" si="0"/>
        <v>713.593</v>
      </c>
      <c r="H46" s="21">
        <v>56.394</v>
      </c>
      <c r="I46" s="22">
        <v>73.298</v>
      </c>
      <c r="J46" s="22">
        <v>60.369</v>
      </c>
      <c r="K46" s="22">
        <v>57.731</v>
      </c>
      <c r="L46" s="31">
        <f t="shared" si="1"/>
        <v>247.792</v>
      </c>
      <c r="M46" s="23">
        <v>50.784</v>
      </c>
      <c r="N46" s="22">
        <v>69.36</v>
      </c>
      <c r="O46" s="22">
        <v>57.546</v>
      </c>
      <c r="P46" s="22">
        <v>55.797</v>
      </c>
      <c r="Q46" s="31">
        <f t="shared" si="2"/>
        <v>233.487</v>
      </c>
      <c r="R46" s="21">
        <v>53.725</v>
      </c>
      <c r="S46" s="22">
        <v>65.87</v>
      </c>
      <c r="T46" s="22">
        <v>56.56</v>
      </c>
      <c r="U46" s="22">
        <v>56.159</v>
      </c>
      <c r="V46" s="31">
        <f t="shared" si="3"/>
        <v>232.314</v>
      </c>
      <c r="W46" s="43"/>
    </row>
    <row r="47" spans="1:23" ht="15">
      <c r="A47" s="12">
        <v>43</v>
      </c>
      <c r="B47" s="65">
        <v>34</v>
      </c>
      <c r="C47" s="13" t="s">
        <v>310</v>
      </c>
      <c r="D47" s="25" t="s">
        <v>120</v>
      </c>
      <c r="E47" s="12" t="s">
        <v>20</v>
      </c>
      <c r="F47" s="13" t="s">
        <v>123</v>
      </c>
      <c r="G47" s="30">
        <f t="shared" si="0"/>
        <v>713.866</v>
      </c>
      <c r="H47" s="21">
        <v>58.417</v>
      </c>
      <c r="I47" s="22">
        <v>68.131</v>
      </c>
      <c r="J47" s="22">
        <v>60.667</v>
      </c>
      <c r="K47" s="22">
        <v>58.267</v>
      </c>
      <c r="L47" s="31">
        <f t="shared" si="1"/>
        <v>245.482</v>
      </c>
      <c r="M47" s="23">
        <v>50.921</v>
      </c>
      <c r="N47" s="22">
        <v>68.675</v>
      </c>
      <c r="O47" s="22">
        <v>57.441</v>
      </c>
      <c r="P47" s="22">
        <v>56.805</v>
      </c>
      <c r="Q47" s="31">
        <f t="shared" si="2"/>
        <v>233.842</v>
      </c>
      <c r="R47" s="21">
        <v>56.87</v>
      </c>
      <c r="S47" s="22">
        <v>64.238</v>
      </c>
      <c r="T47" s="22">
        <v>57.367</v>
      </c>
      <c r="U47" s="22">
        <v>56.067</v>
      </c>
      <c r="V47" s="31">
        <f t="shared" si="3"/>
        <v>234.542</v>
      </c>
      <c r="W47" s="43"/>
    </row>
    <row r="48" spans="1:23" ht="15">
      <c r="A48" s="12">
        <v>44</v>
      </c>
      <c r="B48" s="65">
        <v>40</v>
      </c>
      <c r="C48" s="13" t="s">
        <v>207</v>
      </c>
      <c r="D48" s="25" t="s">
        <v>216</v>
      </c>
      <c r="E48" s="12" t="s">
        <v>52</v>
      </c>
      <c r="F48" s="13" t="s">
        <v>232</v>
      </c>
      <c r="G48" s="30">
        <f t="shared" si="0"/>
        <v>726.425</v>
      </c>
      <c r="H48" s="21">
        <v>55.23</v>
      </c>
      <c r="I48" s="22">
        <v>68.529</v>
      </c>
      <c r="J48" s="22">
        <v>65.424</v>
      </c>
      <c r="K48" s="22">
        <v>58.462</v>
      </c>
      <c r="L48" s="31">
        <f t="shared" si="1"/>
        <v>247.64499999999998</v>
      </c>
      <c r="M48" s="23">
        <v>51.302</v>
      </c>
      <c r="N48" s="22">
        <v>63.708</v>
      </c>
      <c r="O48" s="22">
        <v>60.836</v>
      </c>
      <c r="P48" s="22">
        <v>57.812</v>
      </c>
      <c r="Q48" s="31">
        <f t="shared" si="2"/>
        <v>233.65800000000002</v>
      </c>
      <c r="R48" s="21">
        <v>52.316</v>
      </c>
      <c r="S48" s="22">
        <v>64.959</v>
      </c>
      <c r="T48" s="22">
        <v>63.504</v>
      </c>
      <c r="U48" s="22">
        <v>64.343</v>
      </c>
      <c r="V48" s="31">
        <f t="shared" si="3"/>
        <v>245.122</v>
      </c>
      <c r="W48" s="43"/>
    </row>
    <row r="49" spans="1:23" ht="15">
      <c r="A49" s="12">
        <v>45</v>
      </c>
      <c r="B49" s="65">
        <v>21</v>
      </c>
      <c r="C49" s="13" t="s">
        <v>201</v>
      </c>
      <c r="D49" s="25" t="s">
        <v>136</v>
      </c>
      <c r="E49" s="12" t="s">
        <v>54</v>
      </c>
      <c r="F49" s="13" t="s">
        <v>123</v>
      </c>
      <c r="G49" s="30">
        <f t="shared" si="0"/>
        <v>750.19</v>
      </c>
      <c r="H49" s="21">
        <v>58.008</v>
      </c>
      <c r="I49" s="22">
        <v>69.614</v>
      </c>
      <c r="J49" s="22">
        <v>65.576</v>
      </c>
      <c r="K49" s="22">
        <v>60.079</v>
      </c>
      <c r="L49" s="31">
        <f t="shared" si="1"/>
        <v>253.27700000000002</v>
      </c>
      <c r="M49" s="23">
        <v>55.111</v>
      </c>
      <c r="N49" s="22">
        <v>68.612</v>
      </c>
      <c r="O49" s="22">
        <v>64.037</v>
      </c>
      <c r="P49" s="22">
        <v>61.192</v>
      </c>
      <c r="Q49" s="31">
        <f t="shared" si="2"/>
        <v>248.952</v>
      </c>
      <c r="R49" s="21">
        <v>56.964</v>
      </c>
      <c r="S49" s="22">
        <v>68.55</v>
      </c>
      <c r="T49" s="22">
        <v>64.849</v>
      </c>
      <c r="U49" s="22">
        <v>57.598</v>
      </c>
      <c r="V49" s="31">
        <f t="shared" si="3"/>
        <v>247.961</v>
      </c>
      <c r="W49" s="43"/>
    </row>
    <row r="50" spans="1:23" ht="15">
      <c r="A50" s="12">
        <v>46</v>
      </c>
      <c r="B50" s="65">
        <v>85</v>
      </c>
      <c r="C50" s="13" t="s">
        <v>200</v>
      </c>
      <c r="D50" s="25" t="s">
        <v>141</v>
      </c>
      <c r="E50" s="12" t="s">
        <v>220</v>
      </c>
      <c r="F50" s="13" t="s">
        <v>143</v>
      </c>
      <c r="G50" s="30">
        <f t="shared" si="0"/>
        <v>752.796</v>
      </c>
      <c r="H50" s="21">
        <v>55.975</v>
      </c>
      <c r="I50" s="22">
        <v>72.529</v>
      </c>
      <c r="J50" s="22">
        <v>68.073</v>
      </c>
      <c r="K50" s="22">
        <v>59.379</v>
      </c>
      <c r="L50" s="31">
        <f t="shared" si="1"/>
        <v>255.956</v>
      </c>
      <c r="M50" s="23">
        <v>56.884</v>
      </c>
      <c r="N50" s="22">
        <v>70.254</v>
      </c>
      <c r="O50" s="22">
        <v>65.167</v>
      </c>
      <c r="P50" s="22">
        <v>58.29</v>
      </c>
      <c r="Q50" s="31">
        <f t="shared" si="2"/>
        <v>250.595</v>
      </c>
      <c r="R50" s="21">
        <v>54.456</v>
      </c>
      <c r="S50" s="22">
        <v>70.01</v>
      </c>
      <c r="T50" s="22">
        <v>64.932</v>
      </c>
      <c r="U50" s="22">
        <v>56.847</v>
      </c>
      <c r="V50" s="31">
        <f t="shared" si="3"/>
        <v>246.24500000000003</v>
      </c>
      <c r="W50" s="43"/>
    </row>
    <row r="51" spans="1:23" ht="15">
      <c r="A51" s="12">
        <v>47</v>
      </c>
      <c r="B51" s="65">
        <v>94</v>
      </c>
      <c r="C51" s="13" t="s">
        <v>311</v>
      </c>
      <c r="D51" s="25" t="s">
        <v>141</v>
      </c>
      <c r="E51" s="12" t="s">
        <v>54</v>
      </c>
      <c r="F51" s="13" t="s">
        <v>123</v>
      </c>
      <c r="G51" s="30">
        <f t="shared" si="0"/>
        <v>785.7</v>
      </c>
      <c r="H51" s="21">
        <v>68.076</v>
      </c>
      <c r="I51" s="22">
        <v>78.811</v>
      </c>
      <c r="J51" s="22">
        <v>69.343</v>
      </c>
      <c r="K51" s="22">
        <v>57.401</v>
      </c>
      <c r="L51" s="31">
        <f t="shared" si="1"/>
        <v>273.63100000000003</v>
      </c>
      <c r="M51" s="23">
        <v>61.605</v>
      </c>
      <c r="N51" s="22">
        <v>74.204</v>
      </c>
      <c r="O51" s="22">
        <v>69.239</v>
      </c>
      <c r="P51" s="22">
        <v>59.737</v>
      </c>
      <c r="Q51" s="31">
        <f t="shared" si="2"/>
        <v>264.785</v>
      </c>
      <c r="R51" s="21">
        <v>57.871</v>
      </c>
      <c r="S51" s="22">
        <v>69.693</v>
      </c>
      <c r="T51" s="22">
        <v>64.93</v>
      </c>
      <c r="U51" s="22">
        <v>54.79</v>
      </c>
      <c r="V51" s="31">
        <f t="shared" si="3"/>
        <v>247.284</v>
      </c>
      <c r="W51" s="43"/>
    </row>
    <row r="52" spans="1:23" ht="15">
      <c r="A52" s="12">
        <v>48</v>
      </c>
      <c r="B52" s="65">
        <v>35</v>
      </c>
      <c r="C52" s="13" t="s">
        <v>312</v>
      </c>
      <c r="D52" s="25" t="s">
        <v>120</v>
      </c>
      <c r="E52" s="12" t="s">
        <v>20</v>
      </c>
      <c r="F52" s="13" t="s">
        <v>123</v>
      </c>
      <c r="G52" s="30">
        <f t="shared" si="0"/>
        <v>789.068</v>
      </c>
      <c r="H52" s="21">
        <v>64.209</v>
      </c>
      <c r="I52" s="22">
        <v>76.912</v>
      </c>
      <c r="J52" s="22">
        <v>65.602</v>
      </c>
      <c r="K52" s="22">
        <v>63.196</v>
      </c>
      <c r="L52" s="31">
        <f t="shared" si="1"/>
        <v>269.919</v>
      </c>
      <c r="M52" s="23">
        <v>59.255</v>
      </c>
      <c r="N52" s="22">
        <v>69.732</v>
      </c>
      <c r="O52" s="22">
        <v>62.965</v>
      </c>
      <c r="P52" s="22">
        <v>63.691</v>
      </c>
      <c r="Q52" s="31">
        <f t="shared" si="2"/>
        <v>255.643</v>
      </c>
      <c r="R52" s="21">
        <v>58.23</v>
      </c>
      <c r="S52" s="22">
        <v>81.075</v>
      </c>
      <c r="T52" s="22">
        <v>63.553</v>
      </c>
      <c r="U52" s="22">
        <v>60.648</v>
      </c>
      <c r="V52" s="31">
        <f t="shared" si="3"/>
        <v>263.50600000000003</v>
      </c>
      <c r="W52" s="43"/>
    </row>
    <row r="53" spans="1:23" ht="15">
      <c r="A53" s="12">
        <v>49</v>
      </c>
      <c r="B53" s="65">
        <v>18</v>
      </c>
      <c r="C53" s="13" t="s">
        <v>208</v>
      </c>
      <c r="D53" s="25" t="s">
        <v>133</v>
      </c>
      <c r="E53" s="12" t="s">
        <v>20</v>
      </c>
      <c r="F53" s="13" t="s">
        <v>123</v>
      </c>
      <c r="G53" s="30">
        <f t="shared" si="0"/>
        <v>834.8710000000001</v>
      </c>
      <c r="H53" s="21">
        <v>67.762</v>
      </c>
      <c r="I53" s="22">
        <v>77.677</v>
      </c>
      <c r="J53" s="22">
        <v>77.139</v>
      </c>
      <c r="K53" s="22">
        <v>63.281</v>
      </c>
      <c r="L53" s="31">
        <f t="shared" si="1"/>
        <v>285.85900000000004</v>
      </c>
      <c r="M53" s="23">
        <v>67.666</v>
      </c>
      <c r="N53" s="22">
        <v>75.522</v>
      </c>
      <c r="O53" s="22">
        <v>74.675</v>
      </c>
      <c r="P53" s="22">
        <v>62.151</v>
      </c>
      <c r="Q53" s="31">
        <f t="shared" si="2"/>
        <v>280.014</v>
      </c>
      <c r="R53" s="21">
        <v>63.439</v>
      </c>
      <c r="S53" s="22">
        <v>71.449</v>
      </c>
      <c r="T53" s="22">
        <v>71.514</v>
      </c>
      <c r="U53" s="22">
        <v>62.596</v>
      </c>
      <c r="V53" s="31">
        <f t="shared" si="3"/>
        <v>268.998</v>
      </c>
      <c r="W53" s="43"/>
    </row>
    <row r="54" spans="1:23" ht="15">
      <c r="A54" s="12">
        <v>50</v>
      </c>
      <c r="B54" s="65">
        <v>26</v>
      </c>
      <c r="C54" s="13" t="s">
        <v>209</v>
      </c>
      <c r="D54" s="25" t="s">
        <v>120</v>
      </c>
      <c r="E54" s="12" t="s">
        <v>20</v>
      </c>
      <c r="F54" s="13" t="s">
        <v>230</v>
      </c>
      <c r="G54" s="30">
        <f t="shared" si="0"/>
        <v>861.6009999999999</v>
      </c>
      <c r="H54" s="21">
        <v>71.919</v>
      </c>
      <c r="I54" s="22">
        <v>81.383</v>
      </c>
      <c r="J54" s="22">
        <v>72.389</v>
      </c>
      <c r="K54" s="22">
        <v>71.412</v>
      </c>
      <c r="L54" s="31">
        <f t="shared" si="1"/>
        <v>297.10299999999995</v>
      </c>
      <c r="M54" s="23">
        <v>68.588</v>
      </c>
      <c r="N54" s="22">
        <v>81.108</v>
      </c>
      <c r="O54" s="22">
        <v>71.405</v>
      </c>
      <c r="P54" s="22">
        <v>64.471</v>
      </c>
      <c r="Q54" s="31">
        <f t="shared" si="2"/>
        <v>285.572</v>
      </c>
      <c r="R54" s="21">
        <v>69.255</v>
      </c>
      <c r="S54" s="22">
        <v>78.518</v>
      </c>
      <c r="T54" s="22">
        <v>66.593</v>
      </c>
      <c r="U54" s="22">
        <v>64.56</v>
      </c>
      <c r="V54" s="31">
        <f t="shared" si="3"/>
        <v>278.926</v>
      </c>
      <c r="W54" s="43"/>
    </row>
    <row r="55" spans="1:23" ht="15">
      <c r="A55" s="12">
        <v>51</v>
      </c>
      <c r="B55" s="61">
        <v>96</v>
      </c>
      <c r="C55" s="57" t="s">
        <v>313</v>
      </c>
      <c r="D55" s="58" t="s">
        <v>141</v>
      </c>
      <c r="E55" s="56" t="s">
        <v>53</v>
      </c>
      <c r="F55" s="57" t="s">
        <v>321</v>
      </c>
      <c r="G55" s="66">
        <f>SUM(L55,Q55,V55)+W55</f>
        <v>866.146</v>
      </c>
      <c r="H55" s="67">
        <v>76.469</v>
      </c>
      <c r="I55" s="59">
        <v>87.117</v>
      </c>
      <c r="J55" s="59">
        <v>85.611</v>
      </c>
      <c r="K55" s="59">
        <v>73.085</v>
      </c>
      <c r="L55" s="68">
        <f>SUM(H55:K55)</f>
        <v>322.282</v>
      </c>
      <c r="M55" s="69">
        <v>59.058</v>
      </c>
      <c r="N55" s="59">
        <v>74.359</v>
      </c>
      <c r="O55" s="59">
        <v>66.32</v>
      </c>
      <c r="P55" s="59">
        <v>62.935</v>
      </c>
      <c r="Q55" s="68">
        <f>SUM(M55:P55)</f>
        <v>262.672</v>
      </c>
      <c r="R55" s="67">
        <v>66.085</v>
      </c>
      <c r="S55" s="59">
        <v>78.766</v>
      </c>
      <c r="T55" s="59">
        <v>73.58</v>
      </c>
      <c r="U55" s="59">
        <v>62.761</v>
      </c>
      <c r="V55" s="68">
        <f>SUM(R55:U55)</f>
        <v>281.192</v>
      </c>
      <c r="W55" s="70"/>
    </row>
    <row r="56" spans="1:23" ht="15">
      <c r="A56" s="12">
        <v>52</v>
      </c>
      <c r="B56" s="61">
        <v>93</v>
      </c>
      <c r="C56" s="57" t="s">
        <v>314</v>
      </c>
      <c r="D56" s="58" t="s">
        <v>141</v>
      </c>
      <c r="E56" s="56" t="s">
        <v>20</v>
      </c>
      <c r="F56" s="57" t="s">
        <v>117</v>
      </c>
      <c r="G56" s="66">
        <f>SUM(L56,Q56,V56)+W56</f>
        <v>886.219</v>
      </c>
      <c r="H56" s="67">
        <v>67.382</v>
      </c>
      <c r="I56" s="59">
        <v>76.687</v>
      </c>
      <c r="J56" s="59">
        <v>72.254</v>
      </c>
      <c r="K56" s="59">
        <v>70.929</v>
      </c>
      <c r="L56" s="68">
        <f>SUM(H56:K56)</f>
        <v>287.25200000000007</v>
      </c>
      <c r="M56" s="69">
        <v>67.569</v>
      </c>
      <c r="N56" s="59">
        <v>80.692</v>
      </c>
      <c r="O56" s="59">
        <v>80.066</v>
      </c>
      <c r="P56" s="59">
        <v>70.912</v>
      </c>
      <c r="Q56" s="68">
        <f>SUM(M56:P56)</f>
        <v>299.23900000000003</v>
      </c>
      <c r="R56" s="67">
        <v>74.421</v>
      </c>
      <c r="S56" s="59">
        <v>81.19</v>
      </c>
      <c r="T56" s="59">
        <v>73.568</v>
      </c>
      <c r="U56" s="59">
        <v>70.549</v>
      </c>
      <c r="V56" s="68">
        <f>SUM(R56:U56)</f>
        <v>299.72799999999995</v>
      </c>
      <c r="W56" s="70"/>
    </row>
    <row r="57" spans="1:23" ht="15">
      <c r="A57" s="12">
        <v>53</v>
      </c>
      <c r="B57" s="61">
        <v>87</v>
      </c>
      <c r="C57" s="57" t="s">
        <v>315</v>
      </c>
      <c r="D57" s="58" t="s">
        <v>141</v>
      </c>
      <c r="E57" s="56" t="s">
        <v>20</v>
      </c>
      <c r="F57" s="57" t="s">
        <v>138</v>
      </c>
      <c r="G57" s="66">
        <f>SUM(L57,Q57,V57)+W57</f>
        <v>977.6120000000001</v>
      </c>
      <c r="H57" s="67">
        <v>86.567</v>
      </c>
      <c r="I57" s="59">
        <v>85.989</v>
      </c>
      <c r="J57" s="59">
        <v>86.31</v>
      </c>
      <c r="K57" s="59">
        <v>71.099</v>
      </c>
      <c r="L57" s="68">
        <f>SUM(H57:K57)</f>
        <v>329.965</v>
      </c>
      <c r="M57" s="69">
        <v>80.237</v>
      </c>
      <c r="N57" s="59">
        <v>85.257</v>
      </c>
      <c r="O57" s="59">
        <v>90.915</v>
      </c>
      <c r="P57" s="59">
        <v>78.932</v>
      </c>
      <c r="Q57" s="68">
        <f>SUM(M57:P57)</f>
        <v>335.341</v>
      </c>
      <c r="R57" s="67">
        <v>79.941</v>
      </c>
      <c r="S57" s="59">
        <v>81.125</v>
      </c>
      <c r="T57" s="59">
        <v>82.693</v>
      </c>
      <c r="U57" s="59">
        <v>68.547</v>
      </c>
      <c r="V57" s="68">
        <f>SUM(R57:U57)</f>
        <v>312.30600000000004</v>
      </c>
      <c r="W57" s="70"/>
    </row>
    <row r="58" spans="1:17" ht="15">
      <c r="A58" s="14"/>
      <c r="B58" s="14"/>
      <c r="C58" s="15"/>
      <c r="D58" s="16"/>
      <c r="E58" s="14"/>
      <c r="F58" s="17"/>
      <c r="H58" s="15"/>
      <c r="I58" s="17"/>
      <c r="J58" s="17"/>
      <c r="K58" s="17"/>
      <c r="L58" s="15"/>
      <c r="M58" s="15"/>
      <c r="N58" s="15"/>
      <c r="O58" s="15"/>
      <c r="P58" s="15"/>
      <c r="Q58" s="15"/>
    </row>
    <row r="59" spans="1:17" ht="15">
      <c r="A59" s="14"/>
      <c r="B59" s="14"/>
      <c r="C59" s="15"/>
      <c r="D59" s="16"/>
      <c r="E59" s="14"/>
      <c r="F59" s="17"/>
      <c r="H59" s="15"/>
      <c r="I59" s="17"/>
      <c r="J59" s="17"/>
      <c r="K59" s="17"/>
      <c r="L59" s="15"/>
      <c r="M59" s="15"/>
      <c r="N59" s="15"/>
      <c r="O59" s="15"/>
      <c r="P59" s="15"/>
      <c r="Q59" s="15"/>
    </row>
    <row r="60" spans="1:17" ht="15">
      <c r="A60" s="14"/>
      <c r="B60" s="14"/>
      <c r="C60" s="15"/>
      <c r="D60" s="16"/>
      <c r="E60" s="14"/>
      <c r="F60" s="17"/>
      <c r="H60" s="15"/>
      <c r="I60" s="17"/>
      <c r="J60" s="17"/>
      <c r="K60" s="17"/>
      <c r="L60" s="15"/>
      <c r="M60" s="15"/>
      <c r="N60" s="15"/>
      <c r="O60" s="15"/>
      <c r="P60" s="15"/>
      <c r="Q60" s="15"/>
    </row>
    <row r="61" spans="1:17" ht="15">
      <c r="A61" s="14"/>
      <c r="B61" s="14"/>
      <c r="C61" s="15"/>
      <c r="D61" s="16"/>
      <c r="E61" s="14"/>
      <c r="F61" s="17"/>
      <c r="H61" s="15"/>
      <c r="I61" s="17"/>
      <c r="J61" s="17"/>
      <c r="K61" s="17"/>
      <c r="L61" s="15"/>
      <c r="M61" s="15"/>
      <c r="N61" s="15"/>
      <c r="O61" s="15"/>
      <c r="P61" s="15"/>
      <c r="Q61" s="15"/>
    </row>
    <row r="62" spans="1:17" ht="15">
      <c r="A62" s="14"/>
      <c r="B62" s="14"/>
      <c r="C62" s="15"/>
      <c r="D62" s="16"/>
      <c r="E62" s="14"/>
      <c r="F62" s="17"/>
      <c r="H62" s="15"/>
      <c r="I62" s="17"/>
      <c r="J62" s="17"/>
      <c r="K62" s="17"/>
      <c r="L62" s="15"/>
      <c r="M62" s="15"/>
      <c r="N62" s="15"/>
      <c r="O62" s="15"/>
      <c r="P62" s="15"/>
      <c r="Q62" s="15"/>
    </row>
    <row r="63" spans="1:17" ht="15">
      <c r="A63" s="14"/>
      <c r="B63" s="14"/>
      <c r="C63" s="15"/>
      <c r="D63" s="16"/>
      <c r="E63" s="14"/>
      <c r="F63" s="17"/>
      <c r="H63" s="15"/>
      <c r="I63" s="17"/>
      <c r="J63" s="17"/>
      <c r="K63" s="17"/>
      <c r="L63" s="15"/>
      <c r="M63" s="15"/>
      <c r="N63" s="15"/>
      <c r="O63" s="15"/>
      <c r="P63" s="15"/>
      <c r="Q63" s="15"/>
    </row>
    <row r="64" spans="1:17" ht="15">
      <c r="A64" s="14"/>
      <c r="B64" s="14"/>
      <c r="C64" s="15"/>
      <c r="D64" s="16"/>
      <c r="E64" s="14"/>
      <c r="F64" s="17"/>
      <c r="H64" s="15"/>
      <c r="I64" s="17"/>
      <c r="J64" s="17"/>
      <c r="K64" s="17"/>
      <c r="L64" s="15"/>
      <c r="M64" s="15"/>
      <c r="N64" s="15"/>
      <c r="O64" s="15"/>
      <c r="P64" s="15"/>
      <c r="Q64" s="15"/>
    </row>
    <row r="65" spans="1:17" ht="15">
      <c r="A65" s="14"/>
      <c r="B65" s="14"/>
      <c r="C65" s="15"/>
      <c r="D65" s="16"/>
      <c r="E65" s="14"/>
      <c r="F65" s="17"/>
      <c r="H65" s="15"/>
      <c r="I65" s="17"/>
      <c r="J65" s="17"/>
      <c r="K65" s="17"/>
      <c r="L65" s="15"/>
      <c r="M65" s="15"/>
      <c r="N65" s="15"/>
      <c r="O65" s="15"/>
      <c r="P65" s="15"/>
      <c r="Q65" s="15"/>
    </row>
    <row r="66" spans="1:17" ht="15">
      <c r="A66" s="14"/>
      <c r="B66" s="14"/>
      <c r="C66" s="15"/>
      <c r="D66" s="16"/>
      <c r="E66" s="14"/>
      <c r="F66" s="17"/>
      <c r="H66" s="15"/>
      <c r="I66" s="17"/>
      <c r="J66" s="17"/>
      <c r="K66" s="17"/>
      <c r="L66" s="15"/>
      <c r="M66" s="15"/>
      <c r="N66" s="15"/>
      <c r="O66" s="15"/>
      <c r="P66" s="15"/>
      <c r="Q66" s="15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64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9.140625" style="10" customWidth="1"/>
  </cols>
  <sheetData>
    <row r="1" spans="4:7" ht="85.5" customHeight="1">
      <c r="D1" s="80" t="s">
        <v>300</v>
      </c>
      <c r="E1" s="80"/>
      <c r="F1" s="80"/>
      <c r="G1" s="80"/>
    </row>
    <row r="2" spans="1:7" ht="18.75">
      <c r="A2" s="81" t="s">
        <v>6</v>
      </c>
      <c r="B2" s="81"/>
      <c r="C2" s="81"/>
      <c r="D2" s="81"/>
      <c r="E2" s="81"/>
      <c r="F2" s="81"/>
      <c r="G2" s="81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234</v>
      </c>
      <c r="H4" s="62" t="s">
        <v>2</v>
      </c>
    </row>
    <row r="5" spans="1:8" ht="15" hidden="1">
      <c r="A5" s="12">
        <v>1</v>
      </c>
      <c r="B5" s="12">
        <v>49</v>
      </c>
      <c r="C5" s="13" t="s">
        <v>167</v>
      </c>
      <c r="D5" s="25" t="s">
        <v>151</v>
      </c>
      <c r="E5" s="12" t="s">
        <v>316</v>
      </c>
      <c r="F5" s="13" t="s">
        <v>317</v>
      </c>
      <c r="G5" s="22">
        <v>43.856</v>
      </c>
      <c r="H5" s="63"/>
    </row>
    <row r="6" spans="1:8" ht="15" hidden="1">
      <c r="A6" s="12">
        <v>2</v>
      </c>
      <c r="B6" s="12">
        <v>9</v>
      </c>
      <c r="C6" s="13" t="s">
        <v>173</v>
      </c>
      <c r="D6" s="25" t="s">
        <v>125</v>
      </c>
      <c r="E6" s="12" t="s">
        <v>55</v>
      </c>
      <c r="F6" s="13" t="s">
        <v>225</v>
      </c>
      <c r="G6" s="22">
        <v>45.859</v>
      </c>
      <c r="H6" s="63"/>
    </row>
    <row r="7" spans="1:8" ht="15">
      <c r="A7" s="12">
        <v>3</v>
      </c>
      <c r="B7" s="12">
        <v>62</v>
      </c>
      <c r="C7" s="13" t="s">
        <v>162</v>
      </c>
      <c r="D7" s="25" t="s">
        <v>130</v>
      </c>
      <c r="E7" s="12" t="s">
        <v>220</v>
      </c>
      <c r="F7" s="13" t="s">
        <v>227</v>
      </c>
      <c r="G7" s="22">
        <v>45.963</v>
      </c>
      <c r="H7" s="63"/>
    </row>
    <row r="8" spans="1:8" ht="15" hidden="1">
      <c r="A8" s="12">
        <v>4</v>
      </c>
      <c r="B8" s="12">
        <v>86</v>
      </c>
      <c r="C8" s="13" t="s">
        <v>301</v>
      </c>
      <c r="D8" s="25" t="s">
        <v>116</v>
      </c>
      <c r="E8" s="12" t="s">
        <v>54</v>
      </c>
      <c r="F8" s="13" t="s">
        <v>318</v>
      </c>
      <c r="G8" s="22">
        <v>46.055</v>
      </c>
      <c r="H8" s="63"/>
    </row>
    <row r="9" spans="1:8" ht="15" hidden="1">
      <c r="A9" s="12">
        <v>5</v>
      </c>
      <c r="B9" s="12">
        <v>92</v>
      </c>
      <c r="C9" s="13" t="s">
        <v>168</v>
      </c>
      <c r="D9" s="25" t="s">
        <v>216</v>
      </c>
      <c r="E9" s="12" t="s">
        <v>53</v>
      </c>
      <c r="F9" s="13" t="s">
        <v>119</v>
      </c>
      <c r="G9" s="22">
        <v>46.079</v>
      </c>
      <c r="H9" s="63"/>
    </row>
    <row r="10" spans="1:8" ht="15" hidden="1">
      <c r="A10" s="12">
        <v>6</v>
      </c>
      <c r="B10" s="12">
        <v>4</v>
      </c>
      <c r="C10" s="13" t="s">
        <v>169</v>
      </c>
      <c r="D10" s="25" t="s">
        <v>216</v>
      </c>
      <c r="E10" s="12" t="s">
        <v>53</v>
      </c>
      <c r="F10" s="13" t="s">
        <v>119</v>
      </c>
      <c r="G10" s="22">
        <v>46.194</v>
      </c>
      <c r="H10" s="63"/>
    </row>
    <row r="11" spans="1:8" ht="15" hidden="1">
      <c r="A11" s="12">
        <v>7</v>
      </c>
      <c r="B11" s="12">
        <v>98</v>
      </c>
      <c r="C11" s="13" t="s">
        <v>303</v>
      </c>
      <c r="D11" s="25" t="s">
        <v>116</v>
      </c>
      <c r="E11" s="12" t="s">
        <v>55</v>
      </c>
      <c r="F11" s="13" t="s">
        <v>225</v>
      </c>
      <c r="G11" s="22">
        <v>46.28</v>
      </c>
      <c r="H11" s="63"/>
    </row>
    <row r="12" spans="1:8" ht="15">
      <c r="A12" s="12">
        <v>8</v>
      </c>
      <c r="B12" s="12">
        <v>73</v>
      </c>
      <c r="C12" s="13" t="s">
        <v>172</v>
      </c>
      <c r="D12" s="25" t="s">
        <v>130</v>
      </c>
      <c r="E12" s="12" t="s">
        <v>220</v>
      </c>
      <c r="F12" s="13" t="s">
        <v>123</v>
      </c>
      <c r="G12" s="22">
        <v>46.422</v>
      </c>
      <c r="H12" s="63"/>
    </row>
    <row r="13" spans="1:8" ht="15" hidden="1">
      <c r="A13" s="12">
        <v>9</v>
      </c>
      <c r="B13" s="12">
        <v>11</v>
      </c>
      <c r="C13" s="13" t="s">
        <v>170</v>
      </c>
      <c r="D13" s="25" t="s">
        <v>120</v>
      </c>
      <c r="E13" s="12" t="s">
        <v>21</v>
      </c>
      <c r="F13" s="13" t="s">
        <v>226</v>
      </c>
      <c r="G13" s="22">
        <v>46.751</v>
      </c>
      <c r="H13" s="63"/>
    </row>
    <row r="14" spans="1:8" ht="15" hidden="1">
      <c r="A14" s="12">
        <v>10</v>
      </c>
      <c r="B14" s="12">
        <v>12</v>
      </c>
      <c r="C14" s="13" t="s">
        <v>164</v>
      </c>
      <c r="D14" s="25" t="s">
        <v>130</v>
      </c>
      <c r="E14" s="12" t="s">
        <v>54</v>
      </c>
      <c r="F14" s="13" t="s">
        <v>123</v>
      </c>
      <c r="G14" s="22">
        <v>47.219</v>
      </c>
      <c r="H14" s="63"/>
    </row>
    <row r="15" spans="1:8" ht="15">
      <c r="A15" s="12">
        <v>11</v>
      </c>
      <c r="B15" s="12">
        <v>16</v>
      </c>
      <c r="C15" s="13" t="s">
        <v>191</v>
      </c>
      <c r="D15" s="25" t="s">
        <v>133</v>
      </c>
      <c r="E15" s="12" t="s">
        <v>220</v>
      </c>
      <c r="F15" s="13" t="s">
        <v>320</v>
      </c>
      <c r="G15" s="22">
        <v>47.404</v>
      </c>
      <c r="H15" s="63"/>
    </row>
    <row r="16" spans="1:8" ht="15" hidden="1">
      <c r="A16" s="12">
        <v>12</v>
      </c>
      <c r="B16" s="12">
        <v>5</v>
      </c>
      <c r="C16" s="13" t="s">
        <v>302</v>
      </c>
      <c r="D16" s="25" t="s">
        <v>120</v>
      </c>
      <c r="E16" s="12" t="s">
        <v>316</v>
      </c>
      <c r="F16" s="13" t="s">
        <v>223</v>
      </c>
      <c r="G16" s="22">
        <v>47.622</v>
      </c>
      <c r="H16" s="63"/>
    </row>
    <row r="17" spans="1:8" ht="15" hidden="1">
      <c r="A17" s="12">
        <v>13</v>
      </c>
      <c r="B17" s="12">
        <v>37</v>
      </c>
      <c r="C17" s="13" t="s">
        <v>179</v>
      </c>
      <c r="D17" s="25" t="s">
        <v>120</v>
      </c>
      <c r="E17" s="12" t="s">
        <v>53</v>
      </c>
      <c r="F17" s="13" t="s">
        <v>319</v>
      </c>
      <c r="G17" s="22">
        <v>47.679</v>
      </c>
      <c r="H17" s="63"/>
    </row>
    <row r="18" spans="1:8" ht="15" hidden="1">
      <c r="A18" s="12">
        <v>14</v>
      </c>
      <c r="B18" s="12">
        <v>88</v>
      </c>
      <c r="C18" s="13" t="s">
        <v>305</v>
      </c>
      <c r="D18" s="25" t="s">
        <v>133</v>
      </c>
      <c r="E18" s="12" t="s">
        <v>54</v>
      </c>
      <c r="F18" s="13" t="s">
        <v>150</v>
      </c>
      <c r="G18" s="22">
        <v>47.778</v>
      </c>
      <c r="H18" s="63"/>
    </row>
    <row r="19" spans="1:8" ht="15" hidden="1">
      <c r="A19" s="12">
        <v>15</v>
      </c>
      <c r="B19" s="12">
        <v>20</v>
      </c>
      <c r="C19" s="13" t="s">
        <v>171</v>
      </c>
      <c r="D19" s="25" t="s">
        <v>133</v>
      </c>
      <c r="E19" s="12" t="s">
        <v>55</v>
      </c>
      <c r="F19" s="13" t="s">
        <v>135</v>
      </c>
      <c r="G19" s="22">
        <v>48.191</v>
      </c>
      <c r="H19" s="63"/>
    </row>
    <row r="20" spans="1:8" ht="15" hidden="1">
      <c r="A20" s="12">
        <v>16</v>
      </c>
      <c r="B20" s="12">
        <v>10</v>
      </c>
      <c r="C20" s="13" t="s">
        <v>302</v>
      </c>
      <c r="D20" s="25" t="s">
        <v>120</v>
      </c>
      <c r="E20" s="12" t="s">
        <v>53</v>
      </c>
      <c r="F20" s="13" t="s">
        <v>229</v>
      </c>
      <c r="G20" s="22">
        <v>48.525</v>
      </c>
      <c r="H20" s="63"/>
    </row>
    <row r="21" spans="1:8" ht="15" hidden="1">
      <c r="A21" s="12">
        <v>17</v>
      </c>
      <c r="B21" s="12">
        <v>48</v>
      </c>
      <c r="C21" s="13" t="s">
        <v>194</v>
      </c>
      <c r="D21" s="25" t="s">
        <v>133</v>
      </c>
      <c r="E21" s="12" t="s">
        <v>54</v>
      </c>
      <c r="F21" s="13" t="s">
        <v>150</v>
      </c>
      <c r="G21" s="22">
        <v>48.882</v>
      </c>
      <c r="H21" s="63"/>
    </row>
    <row r="22" spans="1:8" ht="15" hidden="1">
      <c r="A22" s="12">
        <v>18</v>
      </c>
      <c r="B22" s="12">
        <v>25</v>
      </c>
      <c r="C22" s="13" t="s">
        <v>177</v>
      </c>
      <c r="D22" s="25" t="s">
        <v>133</v>
      </c>
      <c r="E22" s="12" t="s">
        <v>76</v>
      </c>
      <c r="F22" s="13" t="s">
        <v>117</v>
      </c>
      <c r="G22" s="22">
        <v>48.945</v>
      </c>
      <c r="H22" s="63"/>
    </row>
    <row r="23" spans="1:8" ht="15" hidden="1">
      <c r="A23" s="12">
        <v>19</v>
      </c>
      <c r="B23" s="12">
        <v>43</v>
      </c>
      <c r="C23" s="13" t="s">
        <v>176</v>
      </c>
      <c r="D23" s="25" t="s">
        <v>216</v>
      </c>
      <c r="E23" s="12" t="s">
        <v>76</v>
      </c>
      <c r="F23" s="13" t="s">
        <v>117</v>
      </c>
      <c r="G23" s="22">
        <v>49.216</v>
      </c>
      <c r="H23" s="63"/>
    </row>
    <row r="24" spans="1:8" ht="15" hidden="1">
      <c r="A24" s="12">
        <v>20</v>
      </c>
      <c r="B24" s="12">
        <v>50</v>
      </c>
      <c r="C24" s="13" t="s">
        <v>182</v>
      </c>
      <c r="D24" s="25" t="s">
        <v>151</v>
      </c>
      <c r="E24" s="12" t="s">
        <v>21</v>
      </c>
      <c r="F24" s="13" t="s">
        <v>226</v>
      </c>
      <c r="G24" s="22">
        <v>49.287</v>
      </c>
      <c r="H24" s="63"/>
    </row>
    <row r="25" spans="1:8" ht="15" hidden="1">
      <c r="A25" s="12">
        <v>21</v>
      </c>
      <c r="B25" s="12">
        <v>6</v>
      </c>
      <c r="C25" s="13" t="s">
        <v>184</v>
      </c>
      <c r="D25" s="25" t="s">
        <v>116</v>
      </c>
      <c r="E25" s="12" t="s">
        <v>76</v>
      </c>
      <c r="F25" s="13" t="s">
        <v>117</v>
      </c>
      <c r="G25" s="22">
        <v>49.886</v>
      </c>
      <c r="H25" s="63"/>
    </row>
    <row r="26" spans="1:8" ht="15" hidden="1">
      <c r="A26" s="12">
        <v>22</v>
      </c>
      <c r="B26" s="12">
        <v>89</v>
      </c>
      <c r="C26" s="13" t="s">
        <v>304</v>
      </c>
      <c r="D26" s="25" t="s">
        <v>133</v>
      </c>
      <c r="E26" s="12" t="s">
        <v>54</v>
      </c>
      <c r="F26" s="13" t="s">
        <v>150</v>
      </c>
      <c r="G26" s="22">
        <v>50.285</v>
      </c>
      <c r="H26" s="63"/>
    </row>
    <row r="27" spans="1:8" ht="15" hidden="1">
      <c r="A27" s="12">
        <v>23</v>
      </c>
      <c r="B27" s="12">
        <v>74</v>
      </c>
      <c r="C27" s="13" t="s">
        <v>306</v>
      </c>
      <c r="D27" s="25" t="s">
        <v>120</v>
      </c>
      <c r="E27" s="12" t="s">
        <v>76</v>
      </c>
      <c r="F27" s="13" t="s">
        <v>117</v>
      </c>
      <c r="G27" s="22">
        <v>50.587</v>
      </c>
      <c r="H27" s="63"/>
    </row>
    <row r="28" spans="1:8" ht="15" hidden="1">
      <c r="A28" s="12">
        <v>24</v>
      </c>
      <c r="B28" s="12">
        <v>46</v>
      </c>
      <c r="C28" s="13" t="s">
        <v>188</v>
      </c>
      <c r="D28" s="25" t="s">
        <v>133</v>
      </c>
      <c r="E28" s="12" t="s">
        <v>54</v>
      </c>
      <c r="F28" s="13" t="s">
        <v>150</v>
      </c>
      <c r="G28" s="22">
        <v>50.93</v>
      </c>
      <c r="H28" s="63"/>
    </row>
    <row r="29" spans="1:8" ht="15" hidden="1">
      <c r="A29" s="12">
        <v>25</v>
      </c>
      <c r="B29" s="12">
        <v>27</v>
      </c>
      <c r="C29" s="13" t="s">
        <v>199</v>
      </c>
      <c r="D29" s="25" t="s">
        <v>120</v>
      </c>
      <c r="E29" s="12" t="s">
        <v>54</v>
      </c>
      <c r="F29" s="13" t="s">
        <v>230</v>
      </c>
      <c r="G29" s="22">
        <v>51.305</v>
      </c>
      <c r="H29" s="63"/>
    </row>
    <row r="30" spans="1:8" ht="15" hidden="1">
      <c r="A30" s="12">
        <v>26</v>
      </c>
      <c r="B30" s="12">
        <v>90</v>
      </c>
      <c r="C30" s="13" t="s">
        <v>308</v>
      </c>
      <c r="D30" s="25" t="s">
        <v>120</v>
      </c>
      <c r="E30" s="12" t="s">
        <v>55</v>
      </c>
      <c r="F30" s="13" t="s">
        <v>140</v>
      </c>
      <c r="G30" s="22">
        <v>51.484</v>
      </c>
      <c r="H30" s="63"/>
    </row>
    <row r="31" spans="1:8" ht="15" hidden="1">
      <c r="A31" s="12">
        <v>27</v>
      </c>
      <c r="B31" s="12">
        <v>36</v>
      </c>
      <c r="C31" s="13" t="s">
        <v>179</v>
      </c>
      <c r="D31" s="25" t="s">
        <v>120</v>
      </c>
      <c r="E31" s="12" t="s">
        <v>316</v>
      </c>
      <c r="F31" s="13" t="s">
        <v>145</v>
      </c>
      <c r="G31" s="22">
        <v>51.954</v>
      </c>
      <c r="H31" s="63"/>
    </row>
    <row r="32" spans="1:8" ht="15" hidden="1">
      <c r="A32" s="12">
        <v>28</v>
      </c>
      <c r="B32" s="12">
        <v>19</v>
      </c>
      <c r="C32" s="13" t="s">
        <v>191</v>
      </c>
      <c r="D32" s="25" t="s">
        <v>133</v>
      </c>
      <c r="E32" s="12" t="s">
        <v>54</v>
      </c>
      <c r="F32" s="13" t="s">
        <v>134</v>
      </c>
      <c r="G32" s="22">
        <v>51.986</v>
      </c>
      <c r="H32" s="63"/>
    </row>
    <row r="33" spans="1:8" ht="15" hidden="1">
      <c r="A33" s="12">
        <v>29</v>
      </c>
      <c r="B33" s="12">
        <v>22</v>
      </c>
      <c r="C33" s="13" t="s">
        <v>195</v>
      </c>
      <c r="D33" s="25" t="s">
        <v>116</v>
      </c>
      <c r="E33" s="12" t="s">
        <v>76</v>
      </c>
      <c r="F33" s="13" t="s">
        <v>117</v>
      </c>
      <c r="G33" s="22">
        <v>52.154</v>
      </c>
      <c r="H33" s="63"/>
    </row>
    <row r="34" spans="1:8" ht="15" hidden="1">
      <c r="A34" s="12">
        <v>30</v>
      </c>
      <c r="B34" s="12">
        <v>77</v>
      </c>
      <c r="C34" s="13" t="s">
        <v>307</v>
      </c>
      <c r="D34" s="25" t="s">
        <v>141</v>
      </c>
      <c r="E34" s="12" t="s">
        <v>55</v>
      </c>
      <c r="F34" s="13" t="s">
        <v>140</v>
      </c>
      <c r="G34" s="22">
        <v>52.604</v>
      </c>
      <c r="H34" s="63"/>
    </row>
    <row r="35" spans="1:8" ht="15">
      <c r="A35" s="12">
        <v>31</v>
      </c>
      <c r="B35" s="12">
        <v>97</v>
      </c>
      <c r="C35" s="13" t="s">
        <v>187</v>
      </c>
      <c r="D35" s="25" t="s">
        <v>141</v>
      </c>
      <c r="E35" s="12" t="s">
        <v>220</v>
      </c>
      <c r="F35" s="13" t="s">
        <v>143</v>
      </c>
      <c r="G35" s="22">
        <v>53.142</v>
      </c>
      <c r="H35" s="63"/>
    </row>
    <row r="36" spans="1:8" ht="15" hidden="1">
      <c r="A36" s="12">
        <v>32</v>
      </c>
      <c r="B36" s="12">
        <v>15</v>
      </c>
      <c r="C36" s="13" t="s">
        <v>180</v>
      </c>
      <c r="D36" s="25" t="s">
        <v>141</v>
      </c>
      <c r="E36" s="12" t="s">
        <v>55</v>
      </c>
      <c r="F36" s="13" t="s">
        <v>140</v>
      </c>
      <c r="G36" s="22">
        <v>53.256</v>
      </c>
      <c r="H36" s="63"/>
    </row>
    <row r="37" spans="1:8" ht="15" hidden="1">
      <c r="A37" s="12">
        <v>33</v>
      </c>
      <c r="B37" s="12">
        <v>41</v>
      </c>
      <c r="C37" s="13" t="s">
        <v>196</v>
      </c>
      <c r="D37" s="25" t="s">
        <v>216</v>
      </c>
      <c r="E37" s="12" t="s">
        <v>52</v>
      </c>
      <c r="F37" s="13" t="s">
        <v>148</v>
      </c>
      <c r="G37" s="22">
        <v>53.397</v>
      </c>
      <c r="H37" s="63"/>
    </row>
    <row r="38" spans="1:8" ht="15" hidden="1">
      <c r="A38" s="12">
        <v>34</v>
      </c>
      <c r="B38" s="12">
        <v>67</v>
      </c>
      <c r="C38" s="13" t="s">
        <v>211</v>
      </c>
      <c r="D38" s="25" t="s">
        <v>219</v>
      </c>
      <c r="E38" s="12" t="s">
        <v>52</v>
      </c>
      <c r="F38" s="13" t="s">
        <v>139</v>
      </c>
      <c r="G38" s="22">
        <v>53.496</v>
      </c>
      <c r="H38" s="63"/>
    </row>
    <row r="39" spans="1:8" ht="15" hidden="1">
      <c r="A39" s="12">
        <v>35</v>
      </c>
      <c r="B39" s="12">
        <v>31</v>
      </c>
      <c r="C39" s="13" t="s">
        <v>187</v>
      </c>
      <c r="D39" s="25" t="s">
        <v>141</v>
      </c>
      <c r="E39" s="12" t="s">
        <v>52</v>
      </c>
      <c r="F39" s="13" t="s">
        <v>227</v>
      </c>
      <c r="G39" s="22">
        <v>53.785</v>
      </c>
      <c r="H39" s="63"/>
    </row>
    <row r="40" spans="1:8" ht="15" hidden="1">
      <c r="A40" s="12">
        <v>36</v>
      </c>
      <c r="B40" s="12">
        <v>91</v>
      </c>
      <c r="C40" s="13" t="s">
        <v>185</v>
      </c>
      <c r="D40" s="25" t="s">
        <v>133</v>
      </c>
      <c r="E40" s="12" t="s">
        <v>55</v>
      </c>
      <c r="F40" s="13" t="s">
        <v>140</v>
      </c>
      <c r="G40" s="22">
        <v>54.137</v>
      </c>
      <c r="H40" s="63"/>
    </row>
    <row r="41" spans="1:8" ht="15" hidden="1">
      <c r="A41" s="12">
        <v>37</v>
      </c>
      <c r="B41" s="12">
        <v>30</v>
      </c>
      <c r="C41" s="13" t="s">
        <v>192</v>
      </c>
      <c r="D41" s="26" t="s">
        <v>141</v>
      </c>
      <c r="E41" s="12" t="s">
        <v>52</v>
      </c>
      <c r="F41" s="13" t="s">
        <v>142</v>
      </c>
      <c r="G41" s="22">
        <v>54.311</v>
      </c>
      <c r="H41" s="63"/>
    </row>
    <row r="42" spans="1:8" ht="15" hidden="1">
      <c r="A42" s="12">
        <v>38</v>
      </c>
      <c r="B42" s="61">
        <v>94</v>
      </c>
      <c r="C42" s="57" t="s">
        <v>311</v>
      </c>
      <c r="D42" s="58" t="s">
        <v>141</v>
      </c>
      <c r="E42" s="56" t="s">
        <v>54</v>
      </c>
      <c r="F42" s="57" t="s">
        <v>123</v>
      </c>
      <c r="G42" s="59">
        <v>54.79</v>
      </c>
      <c r="H42" s="64"/>
    </row>
    <row r="43" spans="1:8" ht="15" hidden="1">
      <c r="A43" s="12">
        <v>39</v>
      </c>
      <c r="B43" s="12">
        <v>2</v>
      </c>
      <c r="C43" s="13" t="s">
        <v>204</v>
      </c>
      <c r="D43" s="25" t="s">
        <v>116</v>
      </c>
      <c r="E43" s="12" t="s">
        <v>76</v>
      </c>
      <c r="F43" s="13" t="s">
        <v>117</v>
      </c>
      <c r="G43" s="22">
        <v>55.292</v>
      </c>
      <c r="H43" s="63"/>
    </row>
    <row r="44" spans="1:8" ht="15" hidden="1">
      <c r="A44" s="12">
        <v>40</v>
      </c>
      <c r="B44" s="12">
        <v>3</v>
      </c>
      <c r="C44" s="13" t="s">
        <v>205</v>
      </c>
      <c r="D44" s="25" t="s">
        <v>116</v>
      </c>
      <c r="E44" s="12" t="s">
        <v>76</v>
      </c>
      <c r="F44" s="13" t="s">
        <v>117</v>
      </c>
      <c r="G44" s="22">
        <v>55.802</v>
      </c>
      <c r="H44" s="63"/>
    </row>
    <row r="45" spans="1:8" ht="15" hidden="1">
      <c r="A45" s="12">
        <v>41</v>
      </c>
      <c r="B45" s="61">
        <v>34</v>
      </c>
      <c r="C45" s="57" t="s">
        <v>310</v>
      </c>
      <c r="D45" s="58" t="s">
        <v>120</v>
      </c>
      <c r="E45" s="56" t="s">
        <v>20</v>
      </c>
      <c r="F45" s="57" t="s">
        <v>123</v>
      </c>
      <c r="G45" s="59">
        <v>56.067</v>
      </c>
      <c r="H45" s="64"/>
    </row>
    <row r="46" spans="1:8" ht="15" hidden="1">
      <c r="A46" s="12">
        <v>42</v>
      </c>
      <c r="B46" s="12">
        <v>13</v>
      </c>
      <c r="C46" s="13" t="s">
        <v>309</v>
      </c>
      <c r="D46" s="25" t="s">
        <v>131</v>
      </c>
      <c r="E46" s="12" t="s">
        <v>54</v>
      </c>
      <c r="F46" s="13" t="s">
        <v>123</v>
      </c>
      <c r="G46" s="22">
        <v>56.159</v>
      </c>
      <c r="H46" s="63"/>
    </row>
    <row r="47" spans="1:8" ht="15">
      <c r="A47" s="12">
        <v>43</v>
      </c>
      <c r="B47" s="12">
        <v>17</v>
      </c>
      <c r="C47" s="13" t="s">
        <v>171</v>
      </c>
      <c r="D47" s="25" t="s">
        <v>133</v>
      </c>
      <c r="E47" s="12" t="s">
        <v>220</v>
      </c>
      <c r="F47" s="13" t="s">
        <v>229</v>
      </c>
      <c r="G47" s="22">
        <v>56.626</v>
      </c>
      <c r="H47" s="63"/>
    </row>
    <row r="48" spans="1:8" ht="15">
      <c r="A48" s="12">
        <v>44</v>
      </c>
      <c r="B48" s="12">
        <v>85</v>
      </c>
      <c r="C48" s="13" t="s">
        <v>200</v>
      </c>
      <c r="D48" s="25" t="s">
        <v>141</v>
      </c>
      <c r="E48" s="12" t="s">
        <v>220</v>
      </c>
      <c r="F48" s="13" t="s">
        <v>143</v>
      </c>
      <c r="G48" s="22">
        <v>56.847</v>
      </c>
      <c r="H48" s="63"/>
    </row>
    <row r="49" spans="1:8" ht="15" hidden="1">
      <c r="A49" s="12">
        <v>45</v>
      </c>
      <c r="B49" s="12">
        <v>21</v>
      </c>
      <c r="C49" s="13" t="s">
        <v>201</v>
      </c>
      <c r="D49" s="25" t="s">
        <v>136</v>
      </c>
      <c r="E49" s="12" t="s">
        <v>54</v>
      </c>
      <c r="F49" s="13" t="s">
        <v>123</v>
      </c>
      <c r="G49" s="22">
        <v>57.598</v>
      </c>
      <c r="H49" s="63"/>
    </row>
    <row r="50" spans="1:8" ht="15" hidden="1">
      <c r="A50" s="12">
        <v>46</v>
      </c>
      <c r="B50" s="12">
        <v>32</v>
      </c>
      <c r="C50" s="13" t="s">
        <v>200</v>
      </c>
      <c r="D50" s="25" t="s">
        <v>141</v>
      </c>
      <c r="E50" s="12" t="s">
        <v>54</v>
      </c>
      <c r="F50" s="13" t="s">
        <v>230</v>
      </c>
      <c r="G50" s="22">
        <v>57.689</v>
      </c>
      <c r="H50" s="63"/>
    </row>
    <row r="51" spans="1:8" ht="15" hidden="1">
      <c r="A51" s="12">
        <v>47</v>
      </c>
      <c r="B51" s="12">
        <v>35</v>
      </c>
      <c r="C51" s="13" t="s">
        <v>312</v>
      </c>
      <c r="D51" s="25" t="s">
        <v>120</v>
      </c>
      <c r="E51" s="12" t="s">
        <v>20</v>
      </c>
      <c r="F51" s="13" t="s">
        <v>123</v>
      </c>
      <c r="G51" s="22">
        <v>60.648</v>
      </c>
      <c r="H51" s="63"/>
    </row>
    <row r="52" spans="1:8" ht="15" hidden="1">
      <c r="A52" s="12">
        <v>48</v>
      </c>
      <c r="B52" s="12">
        <v>18</v>
      </c>
      <c r="C52" s="13" t="s">
        <v>208</v>
      </c>
      <c r="D52" s="25" t="s">
        <v>133</v>
      </c>
      <c r="E52" s="12" t="s">
        <v>20</v>
      </c>
      <c r="F52" s="13" t="s">
        <v>123</v>
      </c>
      <c r="G52" s="22">
        <v>62.596</v>
      </c>
      <c r="H52" s="63"/>
    </row>
    <row r="53" spans="1:8" ht="15" hidden="1">
      <c r="A53" s="12">
        <v>49</v>
      </c>
      <c r="B53" s="12">
        <v>96</v>
      </c>
      <c r="C53" s="13" t="s">
        <v>313</v>
      </c>
      <c r="D53" s="25" t="s">
        <v>141</v>
      </c>
      <c r="E53" s="12" t="s">
        <v>53</v>
      </c>
      <c r="F53" s="13" t="s">
        <v>321</v>
      </c>
      <c r="G53" s="22">
        <v>62.761</v>
      </c>
      <c r="H53" s="63"/>
    </row>
    <row r="54" spans="1:8" ht="15" hidden="1">
      <c r="A54" s="12">
        <v>50</v>
      </c>
      <c r="B54" s="12">
        <v>40</v>
      </c>
      <c r="C54" s="13" t="s">
        <v>207</v>
      </c>
      <c r="D54" s="25" t="s">
        <v>216</v>
      </c>
      <c r="E54" s="12" t="s">
        <v>52</v>
      </c>
      <c r="F54" s="13" t="s">
        <v>232</v>
      </c>
      <c r="G54" s="22">
        <v>64.343</v>
      </c>
      <c r="H54" s="63"/>
    </row>
    <row r="55" spans="1:8" ht="15" hidden="1">
      <c r="A55" s="12">
        <v>51</v>
      </c>
      <c r="B55" s="12">
        <v>26</v>
      </c>
      <c r="C55" s="13" t="s">
        <v>209</v>
      </c>
      <c r="D55" s="25" t="s">
        <v>120</v>
      </c>
      <c r="E55" s="12" t="s">
        <v>20</v>
      </c>
      <c r="F55" s="13" t="s">
        <v>230</v>
      </c>
      <c r="G55" s="22">
        <v>64.56</v>
      </c>
      <c r="H55" s="63"/>
    </row>
    <row r="56" spans="1:8" ht="15" hidden="1">
      <c r="A56" s="12">
        <v>52</v>
      </c>
      <c r="B56" s="61">
        <v>87</v>
      </c>
      <c r="C56" s="57" t="s">
        <v>315</v>
      </c>
      <c r="D56" s="58" t="s">
        <v>141</v>
      </c>
      <c r="E56" s="56" t="s">
        <v>20</v>
      </c>
      <c r="F56" s="57" t="s">
        <v>138</v>
      </c>
      <c r="G56" s="59">
        <v>68.547</v>
      </c>
      <c r="H56" s="64"/>
    </row>
    <row r="57" spans="1:8" ht="15" hidden="1">
      <c r="A57" s="12">
        <v>53</v>
      </c>
      <c r="B57" s="12">
        <v>93</v>
      </c>
      <c r="C57" s="13" t="s">
        <v>314</v>
      </c>
      <c r="D57" s="25" t="s">
        <v>141</v>
      </c>
      <c r="E57" s="12" t="s">
        <v>20</v>
      </c>
      <c r="F57" s="13" t="s">
        <v>117</v>
      </c>
      <c r="G57" s="22">
        <v>70.549</v>
      </c>
      <c r="H57" s="63"/>
    </row>
    <row r="58" spans="1:8" ht="15" hidden="1">
      <c r="A58" s="12">
        <v>54</v>
      </c>
      <c r="B58" s="12"/>
      <c r="C58" s="13"/>
      <c r="D58" s="25"/>
      <c r="E58" s="12"/>
      <c r="F58" s="13"/>
      <c r="G58" s="22"/>
      <c r="H58" s="63"/>
    </row>
    <row r="59" spans="1:8" ht="15" hidden="1">
      <c r="A59" s="12">
        <v>55</v>
      </c>
      <c r="B59" s="61"/>
      <c r="C59" s="57"/>
      <c r="D59" s="58"/>
      <c r="E59" s="56"/>
      <c r="F59" s="57"/>
      <c r="G59" s="59"/>
      <c r="H59" s="64"/>
    </row>
    <row r="60" spans="1:8" ht="15" hidden="1">
      <c r="A60" s="12">
        <v>56</v>
      </c>
      <c r="B60" s="12"/>
      <c r="C60" s="13"/>
      <c r="D60" s="25"/>
      <c r="E60" s="12"/>
      <c r="F60" s="13"/>
      <c r="G60" s="22"/>
      <c r="H60" s="63"/>
    </row>
    <row r="61" spans="1:8" ht="15" hidden="1">
      <c r="A61" s="12">
        <v>57</v>
      </c>
      <c r="B61" s="61"/>
      <c r="C61" s="57"/>
      <c r="D61" s="58"/>
      <c r="E61" s="56"/>
      <c r="F61" s="57"/>
      <c r="G61" s="59"/>
      <c r="H61" s="64"/>
    </row>
    <row r="62" spans="1:8" ht="15" hidden="1">
      <c r="A62" s="12">
        <v>58</v>
      </c>
      <c r="B62" s="61"/>
      <c r="C62" s="57"/>
      <c r="D62" s="58"/>
      <c r="E62" s="56"/>
      <c r="F62" s="57"/>
      <c r="G62" s="59"/>
      <c r="H62" s="64"/>
    </row>
    <row r="63" spans="1:8" ht="15" hidden="1">
      <c r="A63" s="12">
        <v>59</v>
      </c>
      <c r="B63" s="61"/>
      <c r="C63" s="57"/>
      <c r="D63" s="58"/>
      <c r="E63" s="56"/>
      <c r="F63" s="57"/>
      <c r="G63" s="59"/>
      <c r="H63" s="64"/>
    </row>
    <row r="64" spans="1:8" ht="15" hidden="1">
      <c r="A64" s="12">
        <v>60</v>
      </c>
      <c r="B64" s="61"/>
      <c r="C64" s="57"/>
      <c r="D64" s="58"/>
      <c r="E64" s="56"/>
      <c r="F64" s="57"/>
      <c r="G64" s="59"/>
      <c r="H64" s="64"/>
    </row>
    <row r="65" spans="1:6" ht="15">
      <c r="A65" s="14"/>
      <c r="B65" s="14"/>
      <c r="C65" s="15"/>
      <c r="D65" s="16"/>
      <c r="E65" s="14"/>
      <c r="F65" s="17"/>
    </row>
    <row r="66" spans="1:6" ht="15">
      <c r="A66" s="14"/>
      <c r="B66" s="14"/>
      <c r="C66" s="15"/>
      <c r="D66" s="16"/>
      <c r="E66" s="14"/>
      <c r="F66" s="17"/>
    </row>
    <row r="67" spans="1:6" ht="15">
      <c r="A67" s="14"/>
      <c r="B67" s="14"/>
      <c r="C67" s="15"/>
      <c r="D67" s="16"/>
      <c r="E67" s="14"/>
      <c r="F67" s="17"/>
    </row>
    <row r="68" spans="1:6" ht="15">
      <c r="A68" s="14"/>
      <c r="B68" s="14"/>
      <c r="C68" s="15"/>
      <c r="D68" s="16"/>
      <c r="E68" s="14"/>
      <c r="F68" s="17"/>
    </row>
    <row r="69" spans="1:6" ht="15">
      <c r="A69" s="14"/>
      <c r="B69" s="14"/>
      <c r="C69" s="15"/>
      <c r="D69" s="16"/>
      <c r="E69" s="14"/>
      <c r="F69" s="17"/>
    </row>
    <row r="70" spans="1:6" ht="15">
      <c r="A70" s="14"/>
      <c r="B70" s="14"/>
      <c r="C70" s="15"/>
      <c r="D70" s="16"/>
      <c r="E70" s="14"/>
      <c r="F70" s="17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1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80" t="s">
        <v>57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8.7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>
      <c r="A3" s="32"/>
      <c r="B3" s="11"/>
      <c r="C3" s="11"/>
      <c r="D3" s="11"/>
      <c r="E3" s="11"/>
      <c r="F3" s="11"/>
      <c r="G3" s="20"/>
      <c r="H3" s="82" t="s">
        <v>7</v>
      </c>
      <c r="I3" s="83"/>
      <c r="J3" s="83"/>
      <c r="K3" s="83"/>
      <c r="L3" s="84"/>
      <c r="M3" s="85" t="s">
        <v>8</v>
      </c>
      <c r="N3" s="83"/>
      <c r="O3" s="83"/>
      <c r="P3" s="83"/>
      <c r="Q3" s="86"/>
      <c r="R3" s="87" t="s">
        <v>9</v>
      </c>
      <c r="S3" s="88"/>
      <c r="T3" s="88"/>
      <c r="U3" s="88"/>
      <c r="V3" s="89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42</v>
      </c>
      <c r="N4" s="45" t="s">
        <v>46</v>
      </c>
      <c r="O4" s="49" t="s">
        <v>47</v>
      </c>
      <c r="P4" s="49" t="s">
        <v>48</v>
      </c>
      <c r="Q4" s="52" t="s">
        <v>44</v>
      </c>
      <c r="R4" s="48" t="s">
        <v>49</v>
      </c>
      <c r="S4" s="45" t="s">
        <v>43</v>
      </c>
      <c r="T4" s="49" t="s">
        <v>50</v>
      </c>
      <c r="U4" s="49" t="s">
        <v>51</v>
      </c>
      <c r="V4" s="50" t="s">
        <v>45</v>
      </c>
      <c r="W4" s="53" t="s">
        <v>19</v>
      </c>
    </row>
    <row r="5" spans="1:23" ht="15">
      <c r="A5" s="12">
        <v>1</v>
      </c>
      <c r="B5" s="12">
        <v>11</v>
      </c>
      <c r="C5" s="13" t="s">
        <v>59</v>
      </c>
      <c r="D5" s="25" t="s">
        <v>120</v>
      </c>
      <c r="E5" s="12" t="s">
        <v>60</v>
      </c>
      <c r="F5" s="13" t="s">
        <v>128</v>
      </c>
      <c r="G5" s="30">
        <f aca="true" t="shared" si="0" ref="G5:G36">SUM(L5,Q5,V5)+W5</f>
        <v>643.3910000000001</v>
      </c>
      <c r="H5" s="21">
        <v>53.891</v>
      </c>
      <c r="I5" s="22">
        <v>52.775</v>
      </c>
      <c r="J5" s="22">
        <v>63.382</v>
      </c>
      <c r="K5" s="22">
        <v>56.097</v>
      </c>
      <c r="L5" s="31">
        <f aca="true" t="shared" si="1" ref="L5:L36">SUM(H5:K5)</f>
        <v>226.145</v>
      </c>
      <c r="M5" s="23">
        <v>51.329</v>
      </c>
      <c r="N5" s="22">
        <v>50.975</v>
      </c>
      <c r="O5" s="22">
        <v>56.21</v>
      </c>
      <c r="P5" s="22">
        <v>50.902</v>
      </c>
      <c r="Q5" s="31">
        <f aca="true" t="shared" si="2" ref="Q5:Q36">SUM(M5:P5)</f>
        <v>209.416</v>
      </c>
      <c r="R5" s="21">
        <v>51.333</v>
      </c>
      <c r="S5" s="22">
        <v>49.742</v>
      </c>
      <c r="T5" s="22">
        <v>55.687</v>
      </c>
      <c r="U5" s="22">
        <v>51.068</v>
      </c>
      <c r="V5" s="31">
        <f aca="true" t="shared" si="3" ref="V5:V36">SUM(R5:U5)</f>
        <v>207.82999999999998</v>
      </c>
      <c r="W5" s="43"/>
    </row>
    <row r="6" spans="1:23" ht="15">
      <c r="A6" s="12">
        <v>2</v>
      </c>
      <c r="B6" s="12">
        <v>59</v>
      </c>
      <c r="C6" s="13" t="s">
        <v>61</v>
      </c>
      <c r="D6" s="25" t="s">
        <v>120</v>
      </c>
      <c r="E6" s="12" t="s">
        <v>60</v>
      </c>
      <c r="F6" s="13" t="s">
        <v>119</v>
      </c>
      <c r="G6" s="30">
        <f t="shared" si="0"/>
        <v>654.2819999999999</v>
      </c>
      <c r="H6" s="21">
        <v>54.287</v>
      </c>
      <c r="I6" s="22">
        <v>52.689</v>
      </c>
      <c r="J6" s="22">
        <v>56.068</v>
      </c>
      <c r="K6" s="22">
        <v>53.228</v>
      </c>
      <c r="L6" s="31">
        <f t="shared" si="1"/>
        <v>216.272</v>
      </c>
      <c r="M6" s="23">
        <v>53.862</v>
      </c>
      <c r="N6" s="22">
        <v>52.815</v>
      </c>
      <c r="O6" s="22">
        <v>57.685</v>
      </c>
      <c r="P6" s="22">
        <v>54.884</v>
      </c>
      <c r="Q6" s="31">
        <f t="shared" si="2"/>
        <v>219.24599999999998</v>
      </c>
      <c r="R6" s="21">
        <v>54.657</v>
      </c>
      <c r="S6" s="22">
        <v>52.213</v>
      </c>
      <c r="T6" s="22">
        <v>59.539</v>
      </c>
      <c r="U6" s="22">
        <v>52.355</v>
      </c>
      <c r="V6" s="31">
        <f t="shared" si="3"/>
        <v>218.76399999999998</v>
      </c>
      <c r="W6" s="43"/>
    </row>
    <row r="7" spans="1:23" ht="15">
      <c r="A7" s="12">
        <v>3</v>
      </c>
      <c r="B7" s="12">
        <v>9</v>
      </c>
      <c r="C7" s="13" t="s">
        <v>62</v>
      </c>
      <c r="D7" s="25" t="s">
        <v>125</v>
      </c>
      <c r="E7" s="12" t="s">
        <v>55</v>
      </c>
      <c r="F7" s="13" t="s">
        <v>126</v>
      </c>
      <c r="G7" s="30">
        <f t="shared" si="0"/>
        <v>657.87</v>
      </c>
      <c r="H7" s="21">
        <v>52.958</v>
      </c>
      <c r="I7" s="22">
        <v>52.367</v>
      </c>
      <c r="J7" s="22">
        <v>63.002</v>
      </c>
      <c r="K7" s="22">
        <v>53.492</v>
      </c>
      <c r="L7" s="31">
        <f t="shared" si="1"/>
        <v>221.819</v>
      </c>
      <c r="M7" s="23">
        <v>55.091</v>
      </c>
      <c r="N7" s="22">
        <v>54.666</v>
      </c>
      <c r="O7" s="22">
        <v>58.217</v>
      </c>
      <c r="P7" s="22">
        <v>52.722</v>
      </c>
      <c r="Q7" s="31">
        <f t="shared" si="2"/>
        <v>220.696</v>
      </c>
      <c r="R7" s="21">
        <v>52.892</v>
      </c>
      <c r="S7" s="22">
        <v>50.51</v>
      </c>
      <c r="T7" s="22">
        <v>58.218</v>
      </c>
      <c r="U7" s="22">
        <v>53.735</v>
      </c>
      <c r="V7" s="31">
        <f t="shared" si="3"/>
        <v>215.35500000000002</v>
      </c>
      <c r="W7" s="41"/>
    </row>
    <row r="8" spans="1:23" ht="15">
      <c r="A8" s="12">
        <v>4</v>
      </c>
      <c r="B8" s="12">
        <v>42</v>
      </c>
      <c r="C8" s="13" t="s">
        <v>63</v>
      </c>
      <c r="D8" s="25" t="s">
        <v>118</v>
      </c>
      <c r="E8" s="12" t="s">
        <v>55</v>
      </c>
      <c r="F8" s="13" t="s">
        <v>135</v>
      </c>
      <c r="G8" s="30">
        <f t="shared" si="0"/>
        <v>658.534</v>
      </c>
      <c r="H8" s="21">
        <v>55.733</v>
      </c>
      <c r="I8" s="22">
        <v>53.121</v>
      </c>
      <c r="J8" s="22">
        <v>58.064</v>
      </c>
      <c r="K8" s="22">
        <v>55.293</v>
      </c>
      <c r="L8" s="31">
        <f t="shared" si="1"/>
        <v>222.211</v>
      </c>
      <c r="M8" s="23">
        <v>54.787</v>
      </c>
      <c r="N8" s="22">
        <v>51.64</v>
      </c>
      <c r="O8" s="22">
        <v>56.976</v>
      </c>
      <c r="P8" s="22">
        <v>52.277</v>
      </c>
      <c r="Q8" s="31">
        <f t="shared" si="2"/>
        <v>215.68</v>
      </c>
      <c r="R8" s="21">
        <v>54.97</v>
      </c>
      <c r="S8" s="22">
        <v>51.194</v>
      </c>
      <c r="T8" s="22">
        <v>61.296</v>
      </c>
      <c r="U8" s="22">
        <v>53.183</v>
      </c>
      <c r="V8" s="31">
        <f t="shared" si="3"/>
        <v>220.643</v>
      </c>
      <c r="W8" s="43"/>
    </row>
    <row r="9" spans="1:23" ht="15">
      <c r="A9" s="12">
        <v>5</v>
      </c>
      <c r="B9" s="12">
        <v>5</v>
      </c>
      <c r="C9" s="13" t="s">
        <v>64</v>
      </c>
      <c r="D9" s="25" t="s">
        <v>120</v>
      </c>
      <c r="E9" s="12" t="s">
        <v>65</v>
      </c>
      <c r="F9" s="13" t="s">
        <v>121</v>
      </c>
      <c r="G9" s="30">
        <f t="shared" si="0"/>
        <v>662.8499999999999</v>
      </c>
      <c r="H9" s="21">
        <v>59.879</v>
      </c>
      <c r="I9" s="22">
        <v>54.75</v>
      </c>
      <c r="J9" s="22">
        <v>59.42</v>
      </c>
      <c r="K9" s="22">
        <v>56.486</v>
      </c>
      <c r="L9" s="31">
        <f t="shared" si="1"/>
        <v>230.53499999999997</v>
      </c>
      <c r="M9" s="23">
        <v>53.748</v>
      </c>
      <c r="N9" s="22">
        <v>51.332</v>
      </c>
      <c r="O9" s="22">
        <v>57.485</v>
      </c>
      <c r="P9" s="22">
        <v>53.196</v>
      </c>
      <c r="Q9" s="31">
        <f t="shared" si="2"/>
        <v>215.761</v>
      </c>
      <c r="R9" s="21">
        <v>52.587</v>
      </c>
      <c r="S9" s="22">
        <v>55.012</v>
      </c>
      <c r="T9" s="22">
        <v>56.143</v>
      </c>
      <c r="U9" s="22">
        <v>52.812</v>
      </c>
      <c r="V9" s="31">
        <f t="shared" si="3"/>
        <v>216.55400000000003</v>
      </c>
      <c r="W9" s="41"/>
    </row>
    <row r="10" spans="1:23" ht="15">
      <c r="A10" s="12">
        <v>6</v>
      </c>
      <c r="B10" s="12">
        <v>10</v>
      </c>
      <c r="C10" s="13" t="s">
        <v>64</v>
      </c>
      <c r="D10" s="25" t="s">
        <v>120</v>
      </c>
      <c r="E10" s="12" t="s">
        <v>53</v>
      </c>
      <c r="F10" s="13" t="s">
        <v>127</v>
      </c>
      <c r="G10" s="30">
        <f t="shared" si="0"/>
        <v>663.4599999999999</v>
      </c>
      <c r="H10" s="21">
        <v>59.112</v>
      </c>
      <c r="I10" s="22">
        <v>53.678</v>
      </c>
      <c r="J10" s="22">
        <v>58.627</v>
      </c>
      <c r="K10" s="22">
        <v>53.312</v>
      </c>
      <c r="L10" s="31">
        <f t="shared" si="1"/>
        <v>224.72899999999998</v>
      </c>
      <c r="M10" s="23">
        <v>53.826</v>
      </c>
      <c r="N10" s="22">
        <v>52.783</v>
      </c>
      <c r="O10" s="22">
        <v>59.038</v>
      </c>
      <c r="P10" s="22">
        <v>53.756</v>
      </c>
      <c r="Q10" s="31">
        <f t="shared" si="2"/>
        <v>219.403</v>
      </c>
      <c r="R10" s="23">
        <v>55.276</v>
      </c>
      <c r="S10" s="22">
        <v>51.443</v>
      </c>
      <c r="T10" s="22">
        <v>59.457</v>
      </c>
      <c r="U10" s="22">
        <v>53.152</v>
      </c>
      <c r="V10" s="31">
        <f t="shared" si="3"/>
        <v>219.32799999999997</v>
      </c>
      <c r="W10" s="41"/>
    </row>
    <row r="11" spans="1:23" ht="15">
      <c r="A11" s="12">
        <v>7</v>
      </c>
      <c r="B11" s="12">
        <v>49</v>
      </c>
      <c r="C11" s="13" t="s">
        <v>66</v>
      </c>
      <c r="D11" s="25" t="s">
        <v>151</v>
      </c>
      <c r="E11" s="12" t="s">
        <v>65</v>
      </c>
      <c r="F11" s="13" t="s">
        <v>152</v>
      </c>
      <c r="G11" s="30">
        <f t="shared" si="0"/>
        <v>666.889</v>
      </c>
      <c r="H11" s="21">
        <v>56.287</v>
      </c>
      <c r="I11" s="22">
        <v>54.593</v>
      </c>
      <c r="J11" s="22">
        <v>61.121</v>
      </c>
      <c r="K11" s="22">
        <v>55.481</v>
      </c>
      <c r="L11" s="31">
        <f t="shared" si="1"/>
        <v>227.482</v>
      </c>
      <c r="M11" s="23">
        <v>54.275</v>
      </c>
      <c r="N11" s="22">
        <v>52.745</v>
      </c>
      <c r="O11" s="22">
        <v>61.43</v>
      </c>
      <c r="P11" s="22">
        <v>54.101</v>
      </c>
      <c r="Q11" s="31">
        <f t="shared" si="2"/>
        <v>222.551</v>
      </c>
      <c r="R11" s="21">
        <v>53.718</v>
      </c>
      <c r="S11" s="22">
        <v>52.291</v>
      </c>
      <c r="T11" s="22">
        <v>58.133</v>
      </c>
      <c r="U11" s="22">
        <v>52.714</v>
      </c>
      <c r="V11" s="31">
        <f t="shared" si="3"/>
        <v>216.856</v>
      </c>
      <c r="W11" s="43"/>
    </row>
    <row r="12" spans="1:23" ht="15">
      <c r="A12" s="12">
        <v>8</v>
      </c>
      <c r="B12" s="12">
        <v>56</v>
      </c>
      <c r="C12" s="13" t="s">
        <v>157</v>
      </c>
      <c r="D12" s="25" t="s">
        <v>154</v>
      </c>
      <c r="E12" s="12" t="s">
        <v>67</v>
      </c>
      <c r="F12" s="13" t="s">
        <v>128</v>
      </c>
      <c r="G12" s="30">
        <f t="shared" si="0"/>
        <v>671.0340000000001</v>
      </c>
      <c r="H12" s="21">
        <v>55.689</v>
      </c>
      <c r="I12" s="22">
        <v>53.514</v>
      </c>
      <c r="J12" s="22">
        <v>61.344</v>
      </c>
      <c r="K12" s="22">
        <v>61.027</v>
      </c>
      <c r="L12" s="31">
        <f t="shared" si="1"/>
        <v>231.574</v>
      </c>
      <c r="M12" s="23">
        <v>53.249</v>
      </c>
      <c r="N12" s="22">
        <v>52.46</v>
      </c>
      <c r="O12" s="22">
        <v>58.992</v>
      </c>
      <c r="P12" s="22">
        <v>53.397</v>
      </c>
      <c r="Q12" s="31">
        <f t="shared" si="2"/>
        <v>218.09799999999998</v>
      </c>
      <c r="R12" s="21">
        <v>54.542</v>
      </c>
      <c r="S12" s="22">
        <v>52.202</v>
      </c>
      <c r="T12" s="22">
        <v>61.938</v>
      </c>
      <c r="U12" s="22">
        <v>52.68</v>
      </c>
      <c r="V12" s="31">
        <f t="shared" si="3"/>
        <v>221.36200000000002</v>
      </c>
      <c r="W12" s="43"/>
    </row>
    <row r="13" spans="1:23" ht="15">
      <c r="A13" s="12">
        <v>9</v>
      </c>
      <c r="B13" s="12">
        <v>12</v>
      </c>
      <c r="C13" s="13" t="s">
        <v>68</v>
      </c>
      <c r="D13" s="25" t="s">
        <v>130</v>
      </c>
      <c r="E13" s="12" t="s">
        <v>54</v>
      </c>
      <c r="F13" s="13" t="s">
        <v>129</v>
      </c>
      <c r="G13" s="30">
        <f t="shared" si="0"/>
        <v>671.125</v>
      </c>
      <c r="H13" s="21">
        <v>59.668</v>
      </c>
      <c r="I13" s="22">
        <v>51.597</v>
      </c>
      <c r="J13" s="22">
        <v>57.741</v>
      </c>
      <c r="K13" s="22">
        <v>54.539</v>
      </c>
      <c r="L13" s="31">
        <f t="shared" si="1"/>
        <v>223.54500000000002</v>
      </c>
      <c r="M13" s="23">
        <v>61.54</v>
      </c>
      <c r="N13" s="22">
        <v>55.038</v>
      </c>
      <c r="O13" s="22">
        <v>58.038</v>
      </c>
      <c r="P13" s="22">
        <v>53.807</v>
      </c>
      <c r="Q13" s="31">
        <f t="shared" si="2"/>
        <v>228.423</v>
      </c>
      <c r="R13" s="21">
        <v>56.873</v>
      </c>
      <c r="S13" s="22">
        <v>53.027</v>
      </c>
      <c r="T13" s="22">
        <v>57.349</v>
      </c>
      <c r="U13" s="22">
        <v>51.908</v>
      </c>
      <c r="V13" s="31">
        <f t="shared" si="3"/>
        <v>219.15699999999998</v>
      </c>
      <c r="W13" s="41"/>
    </row>
    <row r="14" spans="1:23" ht="15">
      <c r="A14" s="12">
        <v>10</v>
      </c>
      <c r="B14" s="12">
        <v>37</v>
      </c>
      <c r="C14" s="13" t="s">
        <v>69</v>
      </c>
      <c r="D14" s="25" t="s">
        <v>120</v>
      </c>
      <c r="E14" s="12" t="s">
        <v>53</v>
      </c>
      <c r="F14" s="13" t="s">
        <v>119</v>
      </c>
      <c r="G14" s="30">
        <f t="shared" si="0"/>
        <v>673.793</v>
      </c>
      <c r="H14" s="21">
        <v>56.265</v>
      </c>
      <c r="I14" s="22">
        <v>55.937</v>
      </c>
      <c r="J14" s="22">
        <v>59.807</v>
      </c>
      <c r="K14" s="22">
        <v>57.279</v>
      </c>
      <c r="L14" s="31">
        <f t="shared" si="1"/>
        <v>229.288</v>
      </c>
      <c r="M14" s="23">
        <v>56.216</v>
      </c>
      <c r="N14" s="22">
        <v>53.496</v>
      </c>
      <c r="O14" s="22">
        <v>58.288</v>
      </c>
      <c r="P14" s="22">
        <v>54.679</v>
      </c>
      <c r="Q14" s="31">
        <f t="shared" si="2"/>
        <v>222.679</v>
      </c>
      <c r="R14" s="21">
        <v>54.912</v>
      </c>
      <c r="S14" s="22">
        <v>54.476</v>
      </c>
      <c r="T14" s="22">
        <v>58.62</v>
      </c>
      <c r="U14" s="22">
        <v>53.818</v>
      </c>
      <c r="V14" s="31">
        <f t="shared" si="3"/>
        <v>221.82600000000002</v>
      </c>
      <c r="W14" s="41"/>
    </row>
    <row r="15" spans="1:23" ht="15">
      <c r="A15" s="12">
        <v>11</v>
      </c>
      <c r="B15" s="12">
        <v>52</v>
      </c>
      <c r="C15" s="13" t="s">
        <v>70</v>
      </c>
      <c r="D15" s="26" t="s">
        <v>130</v>
      </c>
      <c r="E15" s="12" t="s">
        <v>67</v>
      </c>
      <c r="F15" s="13" t="s">
        <v>123</v>
      </c>
      <c r="G15" s="30">
        <f t="shared" si="0"/>
        <v>676.27</v>
      </c>
      <c r="H15" s="21">
        <v>58.854</v>
      </c>
      <c r="I15" s="22">
        <v>55.004</v>
      </c>
      <c r="J15" s="22">
        <v>60.401</v>
      </c>
      <c r="K15" s="22">
        <v>58.012</v>
      </c>
      <c r="L15" s="31">
        <f t="shared" si="1"/>
        <v>232.27100000000002</v>
      </c>
      <c r="M15" s="23">
        <v>56.08</v>
      </c>
      <c r="N15" s="22">
        <v>53.137</v>
      </c>
      <c r="O15" s="22">
        <v>58.901</v>
      </c>
      <c r="P15" s="22">
        <v>55.108</v>
      </c>
      <c r="Q15" s="31">
        <f t="shared" si="2"/>
        <v>223.226</v>
      </c>
      <c r="R15" s="21">
        <v>54.509</v>
      </c>
      <c r="S15" s="22">
        <v>52.858</v>
      </c>
      <c r="T15" s="22">
        <v>58.855</v>
      </c>
      <c r="U15" s="22">
        <v>54.551</v>
      </c>
      <c r="V15" s="31">
        <f t="shared" si="3"/>
        <v>220.77299999999997</v>
      </c>
      <c r="W15" s="43"/>
    </row>
    <row r="16" spans="1:23" ht="15">
      <c r="A16" s="12">
        <v>12</v>
      </c>
      <c r="B16" s="12">
        <v>20</v>
      </c>
      <c r="C16" s="13" t="s">
        <v>71</v>
      </c>
      <c r="D16" s="25" t="s">
        <v>133</v>
      </c>
      <c r="E16" s="12" t="s">
        <v>55</v>
      </c>
      <c r="F16" s="13" t="s">
        <v>135</v>
      </c>
      <c r="G16" s="30">
        <f t="shared" si="0"/>
        <v>680.688</v>
      </c>
      <c r="H16" s="21">
        <v>57.892</v>
      </c>
      <c r="I16" s="22">
        <v>55.336</v>
      </c>
      <c r="J16" s="22">
        <v>61.418</v>
      </c>
      <c r="K16" s="22">
        <v>59.78</v>
      </c>
      <c r="L16" s="31">
        <f t="shared" si="1"/>
        <v>234.42600000000002</v>
      </c>
      <c r="M16" s="23">
        <v>55.184</v>
      </c>
      <c r="N16" s="22">
        <v>54.517</v>
      </c>
      <c r="O16" s="22">
        <v>62.345</v>
      </c>
      <c r="P16" s="22">
        <v>56.011</v>
      </c>
      <c r="Q16" s="31">
        <f t="shared" si="2"/>
        <v>228.057</v>
      </c>
      <c r="R16" s="21">
        <v>54.069</v>
      </c>
      <c r="S16" s="22">
        <v>53.432</v>
      </c>
      <c r="T16" s="22">
        <v>57.734</v>
      </c>
      <c r="U16" s="22">
        <v>52.97</v>
      </c>
      <c r="V16" s="31">
        <f t="shared" si="3"/>
        <v>218.205</v>
      </c>
      <c r="W16" s="41"/>
    </row>
    <row r="17" spans="1:23" ht="15">
      <c r="A17" s="12">
        <v>13</v>
      </c>
      <c r="B17" s="12">
        <v>54</v>
      </c>
      <c r="C17" s="13" t="s">
        <v>72</v>
      </c>
      <c r="D17" s="25" t="s">
        <v>154</v>
      </c>
      <c r="E17" s="12" t="s">
        <v>65</v>
      </c>
      <c r="F17" s="13" t="s">
        <v>155</v>
      </c>
      <c r="G17" s="30">
        <f t="shared" si="0"/>
        <v>684.615</v>
      </c>
      <c r="H17" s="21">
        <v>57.261</v>
      </c>
      <c r="I17" s="22">
        <v>54.426</v>
      </c>
      <c r="J17" s="22">
        <v>61.114</v>
      </c>
      <c r="K17" s="22">
        <v>57.373</v>
      </c>
      <c r="L17" s="31">
        <f t="shared" si="1"/>
        <v>230.174</v>
      </c>
      <c r="M17" s="23">
        <v>55.5</v>
      </c>
      <c r="N17" s="22">
        <v>68.547</v>
      </c>
      <c r="O17" s="22">
        <v>59.117</v>
      </c>
      <c r="P17" s="22">
        <v>53.82</v>
      </c>
      <c r="Q17" s="31">
        <f t="shared" si="2"/>
        <v>236.98399999999998</v>
      </c>
      <c r="R17" s="21">
        <v>54.246</v>
      </c>
      <c r="S17" s="22">
        <v>52.073</v>
      </c>
      <c r="T17" s="22">
        <v>57.929</v>
      </c>
      <c r="U17" s="22">
        <v>53.209</v>
      </c>
      <c r="V17" s="31">
        <f t="shared" si="3"/>
        <v>217.457</v>
      </c>
      <c r="W17" s="43"/>
    </row>
    <row r="18" spans="1:23" ht="15">
      <c r="A18" s="12">
        <v>14</v>
      </c>
      <c r="B18" s="12">
        <v>44</v>
      </c>
      <c r="C18" s="13" t="s">
        <v>73</v>
      </c>
      <c r="D18" s="25" t="s">
        <v>118</v>
      </c>
      <c r="E18" s="12" t="s">
        <v>67</v>
      </c>
      <c r="F18" s="13" t="s">
        <v>123</v>
      </c>
      <c r="G18" s="30">
        <f t="shared" si="0"/>
        <v>693.765</v>
      </c>
      <c r="H18" s="21">
        <v>59.479</v>
      </c>
      <c r="I18" s="22">
        <v>56.988</v>
      </c>
      <c r="J18" s="22">
        <v>63.977</v>
      </c>
      <c r="K18" s="22">
        <v>56.928</v>
      </c>
      <c r="L18" s="31">
        <f t="shared" si="1"/>
        <v>237.37199999999999</v>
      </c>
      <c r="M18" s="23">
        <v>57.484</v>
      </c>
      <c r="N18" s="22">
        <v>55.451</v>
      </c>
      <c r="O18" s="22">
        <v>61.934</v>
      </c>
      <c r="P18" s="22">
        <v>55.698</v>
      </c>
      <c r="Q18" s="31">
        <f t="shared" si="2"/>
        <v>230.567</v>
      </c>
      <c r="R18" s="21">
        <v>55.731</v>
      </c>
      <c r="S18" s="22">
        <v>54.524</v>
      </c>
      <c r="T18" s="22">
        <v>60.411</v>
      </c>
      <c r="U18" s="22">
        <v>55.16</v>
      </c>
      <c r="V18" s="31">
        <f t="shared" si="3"/>
        <v>225.826</v>
      </c>
      <c r="W18" s="43"/>
    </row>
    <row r="19" spans="1:23" ht="15">
      <c r="A19" s="12">
        <v>15</v>
      </c>
      <c r="B19" s="12">
        <v>50</v>
      </c>
      <c r="C19" s="13" t="s">
        <v>74</v>
      </c>
      <c r="D19" s="25" t="s">
        <v>151</v>
      </c>
      <c r="E19" s="12" t="s">
        <v>60</v>
      </c>
      <c r="F19" s="13" t="s">
        <v>128</v>
      </c>
      <c r="G19" s="30">
        <f t="shared" si="0"/>
        <v>702.2470000000001</v>
      </c>
      <c r="H19" s="21">
        <v>61.851</v>
      </c>
      <c r="I19" s="22">
        <v>58.928</v>
      </c>
      <c r="J19" s="22">
        <v>69.936</v>
      </c>
      <c r="K19" s="22">
        <v>59.301</v>
      </c>
      <c r="L19" s="31">
        <f t="shared" si="1"/>
        <v>250.01600000000002</v>
      </c>
      <c r="M19" s="23">
        <v>57.851</v>
      </c>
      <c r="N19" s="22">
        <v>53.902</v>
      </c>
      <c r="O19" s="22">
        <v>61.55</v>
      </c>
      <c r="P19" s="22">
        <v>56.216</v>
      </c>
      <c r="Q19" s="31">
        <f t="shared" si="2"/>
        <v>229.519</v>
      </c>
      <c r="R19" s="21">
        <v>55.415</v>
      </c>
      <c r="S19" s="22">
        <v>52.807</v>
      </c>
      <c r="T19" s="22">
        <v>59.56</v>
      </c>
      <c r="U19" s="22">
        <v>54.93</v>
      </c>
      <c r="V19" s="31">
        <f t="shared" si="3"/>
        <v>222.71200000000002</v>
      </c>
      <c r="W19" s="43"/>
    </row>
    <row r="20" spans="1:23" ht="15">
      <c r="A20" s="12">
        <v>16</v>
      </c>
      <c r="B20" s="12">
        <v>36</v>
      </c>
      <c r="C20" s="13" t="s">
        <v>69</v>
      </c>
      <c r="D20" s="25" t="s">
        <v>120</v>
      </c>
      <c r="E20" s="12" t="s">
        <v>65</v>
      </c>
      <c r="F20" s="13" t="s">
        <v>145</v>
      </c>
      <c r="G20" s="30">
        <f t="shared" si="0"/>
        <v>705.77</v>
      </c>
      <c r="H20" s="21">
        <v>57.683</v>
      </c>
      <c r="I20" s="22">
        <v>56.924</v>
      </c>
      <c r="J20" s="22">
        <v>64.557</v>
      </c>
      <c r="K20" s="22">
        <v>58.728</v>
      </c>
      <c r="L20" s="31">
        <f t="shared" si="1"/>
        <v>237.892</v>
      </c>
      <c r="M20" s="23">
        <v>56.554</v>
      </c>
      <c r="N20" s="22">
        <v>55.941</v>
      </c>
      <c r="O20" s="22">
        <v>62.825</v>
      </c>
      <c r="P20" s="22">
        <v>59.735</v>
      </c>
      <c r="Q20" s="31">
        <f t="shared" si="2"/>
        <v>235.055</v>
      </c>
      <c r="R20" s="21">
        <v>57.147</v>
      </c>
      <c r="S20" s="22">
        <v>55.425</v>
      </c>
      <c r="T20" s="22">
        <v>61.818</v>
      </c>
      <c r="U20" s="22">
        <v>58.433</v>
      </c>
      <c r="V20" s="31">
        <f t="shared" si="3"/>
        <v>232.82299999999998</v>
      </c>
      <c r="W20" s="41"/>
    </row>
    <row r="21" spans="1:23" ht="15">
      <c r="A21" s="12">
        <v>17</v>
      </c>
      <c r="B21" s="12">
        <v>57</v>
      </c>
      <c r="C21" s="13" t="s">
        <v>75</v>
      </c>
      <c r="D21" s="25" t="s">
        <v>120</v>
      </c>
      <c r="E21" s="12" t="s">
        <v>76</v>
      </c>
      <c r="F21" s="13" t="s">
        <v>117</v>
      </c>
      <c r="G21" s="30">
        <f t="shared" si="0"/>
        <v>707.763</v>
      </c>
      <c r="H21" s="27">
        <v>59.707</v>
      </c>
      <c r="I21" s="28">
        <v>56.362</v>
      </c>
      <c r="J21" s="28">
        <v>64.082</v>
      </c>
      <c r="K21" s="28">
        <v>56.509</v>
      </c>
      <c r="L21" s="31">
        <f t="shared" si="1"/>
        <v>236.66000000000003</v>
      </c>
      <c r="M21" s="29">
        <v>59.612</v>
      </c>
      <c r="N21" s="28">
        <v>56.031</v>
      </c>
      <c r="O21" s="28">
        <v>62.649</v>
      </c>
      <c r="P21" s="28">
        <v>57.836</v>
      </c>
      <c r="Q21" s="31">
        <f t="shared" si="2"/>
        <v>236.128</v>
      </c>
      <c r="R21" s="21">
        <v>57.171</v>
      </c>
      <c r="S21" s="22">
        <v>60.007</v>
      </c>
      <c r="T21" s="22">
        <v>61.68</v>
      </c>
      <c r="U21" s="22">
        <v>56.117</v>
      </c>
      <c r="V21" s="31">
        <f t="shared" si="3"/>
        <v>234.975</v>
      </c>
      <c r="W21" s="41"/>
    </row>
    <row r="22" spans="1:23" ht="15">
      <c r="A22" s="12">
        <v>18</v>
      </c>
      <c r="B22" s="12">
        <v>29</v>
      </c>
      <c r="C22" s="13" t="s">
        <v>77</v>
      </c>
      <c r="D22" s="25" t="s">
        <v>116</v>
      </c>
      <c r="E22" s="12" t="s">
        <v>76</v>
      </c>
      <c r="F22" s="13" t="s">
        <v>117</v>
      </c>
      <c r="G22" s="30">
        <f t="shared" si="0"/>
        <v>710.135</v>
      </c>
      <c r="H22" s="21">
        <v>58.502</v>
      </c>
      <c r="I22" s="22">
        <v>56.669</v>
      </c>
      <c r="J22" s="22">
        <v>67.815</v>
      </c>
      <c r="K22" s="22">
        <v>58.306</v>
      </c>
      <c r="L22" s="31">
        <f t="shared" si="1"/>
        <v>241.29199999999997</v>
      </c>
      <c r="M22" s="23">
        <v>58.515</v>
      </c>
      <c r="N22" s="22">
        <v>58.423</v>
      </c>
      <c r="O22" s="22">
        <v>62.049</v>
      </c>
      <c r="P22" s="22">
        <v>56.304</v>
      </c>
      <c r="Q22" s="31">
        <f t="shared" si="2"/>
        <v>235.291</v>
      </c>
      <c r="R22" s="21">
        <v>56.843</v>
      </c>
      <c r="S22" s="22">
        <v>61.365</v>
      </c>
      <c r="T22" s="22">
        <v>60.023</v>
      </c>
      <c r="U22" s="22">
        <v>55.321</v>
      </c>
      <c r="V22" s="31">
        <f t="shared" si="3"/>
        <v>233.552</v>
      </c>
      <c r="W22" s="41"/>
    </row>
    <row r="23" spans="1:23" ht="15">
      <c r="A23" s="12">
        <v>19</v>
      </c>
      <c r="B23" s="12">
        <v>6</v>
      </c>
      <c r="C23" s="13" t="s">
        <v>78</v>
      </c>
      <c r="D23" s="25" t="s">
        <v>116</v>
      </c>
      <c r="E23" s="12" t="s">
        <v>76</v>
      </c>
      <c r="F23" s="13" t="s">
        <v>117</v>
      </c>
      <c r="G23" s="30">
        <f t="shared" si="0"/>
        <v>712.145</v>
      </c>
      <c r="H23" s="21">
        <v>59.196</v>
      </c>
      <c r="I23" s="22">
        <v>56.93</v>
      </c>
      <c r="J23" s="22">
        <v>63.321</v>
      </c>
      <c r="K23" s="22">
        <v>58.022</v>
      </c>
      <c r="L23" s="31">
        <f t="shared" si="1"/>
        <v>237.469</v>
      </c>
      <c r="M23" s="23">
        <v>59.149</v>
      </c>
      <c r="N23" s="22">
        <v>57.743</v>
      </c>
      <c r="O23" s="22">
        <v>63.672</v>
      </c>
      <c r="P23" s="22">
        <v>58.567</v>
      </c>
      <c r="Q23" s="31">
        <f t="shared" si="2"/>
        <v>239.131</v>
      </c>
      <c r="R23" s="21">
        <v>58.984</v>
      </c>
      <c r="S23" s="22">
        <v>56.327</v>
      </c>
      <c r="T23" s="22">
        <v>62.169</v>
      </c>
      <c r="U23" s="22">
        <v>58.065</v>
      </c>
      <c r="V23" s="31">
        <f t="shared" si="3"/>
        <v>235.54500000000002</v>
      </c>
      <c r="W23" s="43"/>
    </row>
    <row r="24" spans="1:23" ht="15">
      <c r="A24" s="12">
        <v>20</v>
      </c>
      <c r="B24" s="12">
        <v>4</v>
      </c>
      <c r="C24" s="13" t="s">
        <v>79</v>
      </c>
      <c r="D24" s="25" t="s">
        <v>118</v>
      </c>
      <c r="E24" s="12" t="s">
        <v>53</v>
      </c>
      <c r="F24" s="13" t="s">
        <v>119</v>
      </c>
      <c r="G24" s="30">
        <f t="shared" si="0"/>
        <v>713.77</v>
      </c>
      <c r="H24" s="21">
        <v>59.085</v>
      </c>
      <c r="I24" s="22">
        <v>58.686</v>
      </c>
      <c r="J24" s="22">
        <v>65.099</v>
      </c>
      <c r="K24" s="22">
        <v>57.459</v>
      </c>
      <c r="L24" s="31">
        <f t="shared" si="1"/>
        <v>240.329</v>
      </c>
      <c r="M24" s="23">
        <v>58.718</v>
      </c>
      <c r="N24" s="22">
        <v>57.921</v>
      </c>
      <c r="O24" s="22">
        <v>62.6</v>
      </c>
      <c r="P24" s="22">
        <v>61.535</v>
      </c>
      <c r="Q24" s="31">
        <f t="shared" si="2"/>
        <v>240.774</v>
      </c>
      <c r="R24" s="21">
        <v>57.453</v>
      </c>
      <c r="S24" s="22">
        <v>55.959</v>
      </c>
      <c r="T24" s="22">
        <v>62.318</v>
      </c>
      <c r="U24" s="22">
        <v>56.937</v>
      </c>
      <c r="V24" s="31">
        <f t="shared" si="3"/>
        <v>232.66700000000003</v>
      </c>
      <c r="W24" s="41"/>
    </row>
    <row r="25" spans="1:23" ht="15">
      <c r="A25" s="12">
        <v>21</v>
      </c>
      <c r="B25" s="12">
        <v>23</v>
      </c>
      <c r="C25" s="13" t="s">
        <v>80</v>
      </c>
      <c r="D25" s="25" t="s">
        <v>159</v>
      </c>
      <c r="E25" s="12" t="s">
        <v>65</v>
      </c>
      <c r="F25" s="13" t="s">
        <v>121</v>
      </c>
      <c r="G25" s="30">
        <f t="shared" si="0"/>
        <v>714.036</v>
      </c>
      <c r="H25" s="21">
        <v>59.197</v>
      </c>
      <c r="I25" s="22">
        <v>58.506</v>
      </c>
      <c r="J25" s="22">
        <v>65.984</v>
      </c>
      <c r="K25" s="22">
        <v>59.949</v>
      </c>
      <c r="L25" s="31">
        <f t="shared" si="1"/>
        <v>243.63600000000002</v>
      </c>
      <c r="M25" s="23">
        <v>59.776</v>
      </c>
      <c r="N25" s="22">
        <v>57.094</v>
      </c>
      <c r="O25" s="22">
        <v>62.89</v>
      </c>
      <c r="P25" s="22">
        <v>57.152</v>
      </c>
      <c r="Q25" s="31">
        <f t="shared" si="2"/>
        <v>236.91199999999998</v>
      </c>
      <c r="R25" s="21">
        <v>55.963</v>
      </c>
      <c r="S25" s="22">
        <v>58.036</v>
      </c>
      <c r="T25" s="22">
        <v>61.509</v>
      </c>
      <c r="U25" s="22">
        <v>57.98</v>
      </c>
      <c r="V25" s="31">
        <f t="shared" si="3"/>
        <v>233.48799999999997</v>
      </c>
      <c r="W25" s="41"/>
    </row>
    <row r="26" spans="1:23" ht="15">
      <c r="A26" s="12">
        <v>22</v>
      </c>
      <c r="B26" s="12">
        <v>43</v>
      </c>
      <c r="C26" s="13" t="s">
        <v>81</v>
      </c>
      <c r="D26" s="25" t="s">
        <v>118</v>
      </c>
      <c r="E26" s="12" t="s">
        <v>76</v>
      </c>
      <c r="F26" s="13" t="s">
        <v>117</v>
      </c>
      <c r="G26" s="30">
        <f t="shared" si="0"/>
        <v>715.323</v>
      </c>
      <c r="H26" s="21">
        <v>60.376</v>
      </c>
      <c r="I26" s="22">
        <v>63.104</v>
      </c>
      <c r="J26" s="22">
        <v>62.824</v>
      </c>
      <c r="K26" s="22">
        <v>58.367</v>
      </c>
      <c r="L26" s="31">
        <f t="shared" si="1"/>
        <v>244.67099999999996</v>
      </c>
      <c r="M26" s="23">
        <v>57.482</v>
      </c>
      <c r="N26" s="22">
        <v>58.676</v>
      </c>
      <c r="O26" s="22">
        <v>62.103</v>
      </c>
      <c r="P26" s="22">
        <v>56.722</v>
      </c>
      <c r="Q26" s="31">
        <f t="shared" si="2"/>
        <v>234.983</v>
      </c>
      <c r="R26" s="21">
        <v>60.068</v>
      </c>
      <c r="S26" s="22">
        <v>57.858</v>
      </c>
      <c r="T26" s="22">
        <v>61.938</v>
      </c>
      <c r="U26" s="22">
        <v>55.805</v>
      </c>
      <c r="V26" s="31">
        <f t="shared" si="3"/>
        <v>235.66899999999998</v>
      </c>
      <c r="W26" s="41"/>
    </row>
    <row r="27" spans="1:23" ht="15">
      <c r="A27" s="12">
        <v>23</v>
      </c>
      <c r="B27" s="12">
        <v>24</v>
      </c>
      <c r="C27" s="13" t="s">
        <v>82</v>
      </c>
      <c r="D27" s="25" t="s">
        <v>159</v>
      </c>
      <c r="E27" s="12" t="s">
        <v>65</v>
      </c>
      <c r="F27" s="13" t="s">
        <v>121</v>
      </c>
      <c r="G27" s="30">
        <f t="shared" si="0"/>
        <v>715.9730000000001</v>
      </c>
      <c r="H27" s="21">
        <v>62.213</v>
      </c>
      <c r="I27" s="22">
        <v>57.996</v>
      </c>
      <c r="J27" s="22">
        <v>64.701</v>
      </c>
      <c r="K27" s="22">
        <v>59.959</v>
      </c>
      <c r="L27" s="31">
        <f t="shared" si="1"/>
        <v>244.869</v>
      </c>
      <c r="M27" s="23">
        <v>58.663</v>
      </c>
      <c r="N27" s="22">
        <v>58.017</v>
      </c>
      <c r="O27" s="22">
        <v>63.026</v>
      </c>
      <c r="P27" s="22">
        <v>57.961</v>
      </c>
      <c r="Q27" s="31">
        <f t="shared" si="2"/>
        <v>237.66700000000003</v>
      </c>
      <c r="R27" s="21">
        <v>56.612</v>
      </c>
      <c r="S27" s="22">
        <v>57.841</v>
      </c>
      <c r="T27" s="22">
        <v>61.724</v>
      </c>
      <c r="U27" s="22">
        <v>57.26</v>
      </c>
      <c r="V27" s="31">
        <f t="shared" si="3"/>
        <v>233.43699999999998</v>
      </c>
      <c r="W27" s="43"/>
    </row>
    <row r="28" spans="1:23" ht="15">
      <c r="A28" s="12">
        <v>24</v>
      </c>
      <c r="B28" s="12">
        <v>15</v>
      </c>
      <c r="C28" s="13" t="s">
        <v>83</v>
      </c>
      <c r="D28" s="25" t="s">
        <v>132</v>
      </c>
      <c r="E28" s="12" t="s">
        <v>55</v>
      </c>
      <c r="F28" s="13" t="s">
        <v>121</v>
      </c>
      <c r="G28" s="30">
        <f t="shared" si="0"/>
        <v>717.163</v>
      </c>
      <c r="H28" s="21">
        <v>60.96</v>
      </c>
      <c r="I28" s="22">
        <v>55.747</v>
      </c>
      <c r="J28" s="22">
        <v>65.924</v>
      </c>
      <c r="K28" s="22">
        <v>57.648</v>
      </c>
      <c r="L28" s="31">
        <f t="shared" si="1"/>
        <v>240.279</v>
      </c>
      <c r="M28" s="23">
        <v>59.485</v>
      </c>
      <c r="N28" s="22">
        <v>55.331</v>
      </c>
      <c r="O28" s="22">
        <v>65.218</v>
      </c>
      <c r="P28" s="22">
        <v>58.34</v>
      </c>
      <c r="Q28" s="31">
        <f t="shared" si="2"/>
        <v>238.374</v>
      </c>
      <c r="R28" s="21">
        <v>61.289</v>
      </c>
      <c r="S28" s="22">
        <v>54.644</v>
      </c>
      <c r="T28" s="22">
        <v>63.889</v>
      </c>
      <c r="U28" s="22">
        <v>58.688</v>
      </c>
      <c r="V28" s="31">
        <f t="shared" si="3"/>
        <v>238.51</v>
      </c>
      <c r="W28" s="43"/>
    </row>
    <row r="29" spans="1:23" ht="15">
      <c r="A29" s="12">
        <v>25</v>
      </c>
      <c r="B29" s="12">
        <v>16</v>
      </c>
      <c r="C29" s="13" t="s">
        <v>84</v>
      </c>
      <c r="D29" s="25" t="s">
        <v>133</v>
      </c>
      <c r="E29" s="12" t="s">
        <v>67</v>
      </c>
      <c r="F29" s="13" t="s">
        <v>134</v>
      </c>
      <c r="G29" s="30">
        <f t="shared" si="0"/>
        <v>722.004</v>
      </c>
      <c r="H29" s="21">
        <v>64.82</v>
      </c>
      <c r="I29" s="22">
        <v>58.574</v>
      </c>
      <c r="J29" s="22">
        <v>65.291</v>
      </c>
      <c r="K29" s="22">
        <v>60.173</v>
      </c>
      <c r="L29" s="31">
        <f t="shared" si="1"/>
        <v>248.858</v>
      </c>
      <c r="M29" s="23">
        <v>58.581</v>
      </c>
      <c r="N29" s="22">
        <v>57.756</v>
      </c>
      <c r="O29" s="22">
        <v>62.758</v>
      </c>
      <c r="P29" s="22">
        <v>58.6</v>
      </c>
      <c r="Q29" s="31">
        <f t="shared" si="2"/>
        <v>237.695</v>
      </c>
      <c r="R29" s="21">
        <v>60.719</v>
      </c>
      <c r="S29" s="22">
        <v>55.925</v>
      </c>
      <c r="T29" s="22">
        <v>61.421</v>
      </c>
      <c r="U29" s="22">
        <v>57.386</v>
      </c>
      <c r="V29" s="31">
        <f t="shared" si="3"/>
        <v>235.451</v>
      </c>
      <c r="W29" s="43"/>
    </row>
    <row r="30" spans="1:23" ht="15">
      <c r="A30" s="12">
        <v>26</v>
      </c>
      <c r="B30" s="12">
        <v>31</v>
      </c>
      <c r="C30" s="13" t="s">
        <v>85</v>
      </c>
      <c r="D30" s="25" t="s">
        <v>141</v>
      </c>
      <c r="E30" s="12" t="s">
        <v>52</v>
      </c>
      <c r="F30" s="13" t="s">
        <v>143</v>
      </c>
      <c r="G30" s="30">
        <f t="shared" si="0"/>
        <v>735.872</v>
      </c>
      <c r="H30" s="21">
        <v>61.677</v>
      </c>
      <c r="I30" s="22">
        <v>60.965</v>
      </c>
      <c r="J30" s="22">
        <v>68.536</v>
      </c>
      <c r="K30" s="22">
        <v>62.084</v>
      </c>
      <c r="L30" s="31">
        <f t="shared" si="1"/>
        <v>253.262</v>
      </c>
      <c r="M30" s="23">
        <v>59.692</v>
      </c>
      <c r="N30" s="22">
        <v>58.547</v>
      </c>
      <c r="O30" s="22">
        <v>64.191</v>
      </c>
      <c r="P30" s="22">
        <v>59.996</v>
      </c>
      <c r="Q30" s="31">
        <f t="shared" si="2"/>
        <v>242.42600000000002</v>
      </c>
      <c r="R30" s="21">
        <v>59.314</v>
      </c>
      <c r="S30" s="22">
        <v>58.553</v>
      </c>
      <c r="T30" s="22">
        <v>63.28</v>
      </c>
      <c r="U30" s="22">
        <v>59.037</v>
      </c>
      <c r="V30" s="31">
        <f t="shared" si="3"/>
        <v>240.184</v>
      </c>
      <c r="W30" s="41"/>
    </row>
    <row r="31" spans="1:23" ht="15">
      <c r="A31" s="12">
        <v>27</v>
      </c>
      <c r="B31" s="12">
        <v>33</v>
      </c>
      <c r="C31" s="13" t="s">
        <v>86</v>
      </c>
      <c r="D31" s="25" t="s">
        <v>133</v>
      </c>
      <c r="E31" s="12" t="s">
        <v>55</v>
      </c>
      <c r="F31" s="13" t="s">
        <v>140</v>
      </c>
      <c r="G31" s="30">
        <f t="shared" si="0"/>
        <v>736.937</v>
      </c>
      <c r="H31" s="21">
        <v>62.432</v>
      </c>
      <c r="I31" s="22">
        <v>62.149</v>
      </c>
      <c r="J31" s="22">
        <v>68.897</v>
      </c>
      <c r="K31" s="22">
        <v>60.495</v>
      </c>
      <c r="L31" s="31">
        <f t="shared" si="1"/>
        <v>253.973</v>
      </c>
      <c r="M31" s="23">
        <v>62.039</v>
      </c>
      <c r="N31" s="22">
        <v>59.155</v>
      </c>
      <c r="O31" s="22">
        <v>66.738</v>
      </c>
      <c r="P31" s="22">
        <v>59.45</v>
      </c>
      <c r="Q31" s="31">
        <f t="shared" si="2"/>
        <v>247.382</v>
      </c>
      <c r="R31" s="21">
        <v>59.438</v>
      </c>
      <c r="S31" s="22">
        <v>55.443</v>
      </c>
      <c r="T31" s="22">
        <v>62.859</v>
      </c>
      <c r="U31" s="22">
        <v>57.842</v>
      </c>
      <c r="V31" s="31">
        <f t="shared" si="3"/>
        <v>235.582</v>
      </c>
      <c r="W31" s="43"/>
    </row>
    <row r="32" spans="1:23" ht="15">
      <c r="A32" s="12">
        <v>28</v>
      </c>
      <c r="B32" s="12">
        <v>41</v>
      </c>
      <c r="C32" s="13" t="s">
        <v>87</v>
      </c>
      <c r="D32" s="25" t="s">
        <v>118</v>
      </c>
      <c r="E32" s="12" t="s">
        <v>52</v>
      </c>
      <c r="F32" s="13" t="s">
        <v>148</v>
      </c>
      <c r="G32" s="30">
        <f t="shared" si="0"/>
        <v>737.397</v>
      </c>
      <c r="H32" s="21">
        <v>61.712</v>
      </c>
      <c r="I32" s="22">
        <v>59.385</v>
      </c>
      <c r="J32" s="22">
        <v>66.155</v>
      </c>
      <c r="K32" s="22">
        <v>61.678</v>
      </c>
      <c r="L32" s="31">
        <f t="shared" si="1"/>
        <v>248.93</v>
      </c>
      <c r="M32" s="23">
        <v>61.518</v>
      </c>
      <c r="N32" s="22">
        <v>59.108</v>
      </c>
      <c r="O32" s="22">
        <v>67.316</v>
      </c>
      <c r="P32" s="22">
        <v>60.371</v>
      </c>
      <c r="Q32" s="31">
        <f t="shared" si="2"/>
        <v>248.31300000000002</v>
      </c>
      <c r="R32" s="21">
        <v>59.408</v>
      </c>
      <c r="S32" s="22">
        <v>58.424</v>
      </c>
      <c r="T32" s="22">
        <v>63.228</v>
      </c>
      <c r="U32" s="22">
        <v>59.094</v>
      </c>
      <c r="V32" s="31">
        <f t="shared" si="3"/>
        <v>240.154</v>
      </c>
      <c r="W32" s="43"/>
    </row>
    <row r="33" spans="1:23" ht="15">
      <c r="A33" s="12">
        <v>29</v>
      </c>
      <c r="B33" s="12">
        <v>55</v>
      </c>
      <c r="C33" s="13" t="s">
        <v>88</v>
      </c>
      <c r="D33" s="25" t="s">
        <v>154</v>
      </c>
      <c r="E33" s="12" t="s">
        <v>67</v>
      </c>
      <c r="F33" s="13" t="s">
        <v>156</v>
      </c>
      <c r="G33" s="30">
        <f t="shared" si="0"/>
        <v>743.8910000000001</v>
      </c>
      <c r="H33" s="27">
        <v>62.382</v>
      </c>
      <c r="I33" s="28">
        <v>59.781</v>
      </c>
      <c r="J33" s="28">
        <v>65.628</v>
      </c>
      <c r="K33" s="28">
        <v>60.396</v>
      </c>
      <c r="L33" s="31">
        <f t="shared" si="1"/>
        <v>248.187</v>
      </c>
      <c r="M33" s="29">
        <v>67.55</v>
      </c>
      <c r="N33" s="28">
        <v>60.077</v>
      </c>
      <c r="O33" s="28">
        <v>65.096</v>
      </c>
      <c r="P33" s="28">
        <v>59.491</v>
      </c>
      <c r="Q33" s="31">
        <f t="shared" si="2"/>
        <v>252.214</v>
      </c>
      <c r="R33" s="21">
        <v>59.433</v>
      </c>
      <c r="S33" s="22">
        <v>56.557</v>
      </c>
      <c r="T33" s="22">
        <v>67.476</v>
      </c>
      <c r="U33" s="22">
        <v>60.024</v>
      </c>
      <c r="V33" s="31">
        <f t="shared" si="3"/>
        <v>243.49</v>
      </c>
      <c r="W33" s="43"/>
    </row>
    <row r="34" spans="1:23" ht="15">
      <c r="A34" s="12">
        <v>30</v>
      </c>
      <c r="B34" s="12">
        <v>46</v>
      </c>
      <c r="C34" s="13" t="s">
        <v>89</v>
      </c>
      <c r="D34" s="25" t="s">
        <v>133</v>
      </c>
      <c r="E34" s="12" t="s">
        <v>54</v>
      </c>
      <c r="F34" s="13" t="s">
        <v>150</v>
      </c>
      <c r="G34" s="30">
        <f t="shared" si="0"/>
        <v>745.46</v>
      </c>
      <c r="H34" s="21">
        <v>64.34</v>
      </c>
      <c r="I34" s="22">
        <v>61.581</v>
      </c>
      <c r="J34" s="22">
        <v>71.785</v>
      </c>
      <c r="K34" s="22">
        <v>65.748</v>
      </c>
      <c r="L34" s="31">
        <f t="shared" si="1"/>
        <v>263.454</v>
      </c>
      <c r="M34" s="23">
        <v>63.836</v>
      </c>
      <c r="N34" s="22">
        <v>60.463</v>
      </c>
      <c r="O34" s="22">
        <v>62.424</v>
      </c>
      <c r="P34" s="22">
        <v>57.959</v>
      </c>
      <c r="Q34" s="31">
        <f t="shared" si="2"/>
        <v>244.68200000000002</v>
      </c>
      <c r="R34" s="21">
        <v>60.584</v>
      </c>
      <c r="S34" s="22">
        <v>56.923</v>
      </c>
      <c r="T34" s="22">
        <v>63.068</v>
      </c>
      <c r="U34" s="22">
        <v>56.749</v>
      </c>
      <c r="V34" s="31">
        <f t="shared" si="3"/>
        <v>237.32399999999998</v>
      </c>
      <c r="W34" s="41"/>
    </row>
    <row r="35" spans="1:23" ht="15">
      <c r="A35" s="12">
        <v>31</v>
      </c>
      <c r="B35" s="12">
        <v>28</v>
      </c>
      <c r="C35" s="13" t="s">
        <v>90</v>
      </c>
      <c r="D35" s="25" t="s">
        <v>133</v>
      </c>
      <c r="E35" s="12" t="s">
        <v>53</v>
      </c>
      <c r="F35" s="13" t="s">
        <v>119</v>
      </c>
      <c r="G35" s="30">
        <f t="shared" si="0"/>
        <v>746.856</v>
      </c>
      <c r="H35" s="21">
        <v>62.028</v>
      </c>
      <c r="I35" s="22">
        <v>59.443</v>
      </c>
      <c r="J35" s="22">
        <v>64.374</v>
      </c>
      <c r="K35" s="22">
        <v>60.444</v>
      </c>
      <c r="L35" s="31">
        <f t="shared" si="1"/>
        <v>246.289</v>
      </c>
      <c r="M35" s="23">
        <v>63.12</v>
      </c>
      <c r="N35" s="22">
        <v>59.002</v>
      </c>
      <c r="O35" s="22">
        <v>69.52</v>
      </c>
      <c r="P35" s="22">
        <v>62.107</v>
      </c>
      <c r="Q35" s="31">
        <f t="shared" si="2"/>
        <v>253.749</v>
      </c>
      <c r="R35" s="21">
        <v>60.57</v>
      </c>
      <c r="S35" s="22">
        <v>60.203</v>
      </c>
      <c r="T35" s="22">
        <v>66.418</v>
      </c>
      <c r="U35" s="22">
        <v>59.627</v>
      </c>
      <c r="V35" s="31">
        <f t="shared" si="3"/>
        <v>246.818</v>
      </c>
      <c r="W35" s="43"/>
    </row>
    <row r="36" spans="1:23" ht="15">
      <c r="A36" s="12">
        <v>32</v>
      </c>
      <c r="B36" s="12">
        <v>47</v>
      </c>
      <c r="C36" s="13" t="s">
        <v>91</v>
      </c>
      <c r="D36" s="25" t="s">
        <v>133</v>
      </c>
      <c r="E36" s="12" t="s">
        <v>54</v>
      </c>
      <c r="F36" s="13" t="s">
        <v>150</v>
      </c>
      <c r="G36" s="30">
        <f t="shared" si="0"/>
        <v>757.836</v>
      </c>
      <c r="H36" s="21">
        <v>62.888</v>
      </c>
      <c r="I36" s="22">
        <v>65.91</v>
      </c>
      <c r="J36" s="22">
        <v>71.588</v>
      </c>
      <c r="K36" s="22">
        <v>60.54</v>
      </c>
      <c r="L36" s="31">
        <f t="shared" si="1"/>
        <v>260.926</v>
      </c>
      <c r="M36" s="23">
        <v>60.01</v>
      </c>
      <c r="N36" s="22">
        <v>62.22</v>
      </c>
      <c r="O36" s="22">
        <v>66.688</v>
      </c>
      <c r="P36" s="22">
        <v>58.13</v>
      </c>
      <c r="Q36" s="31">
        <f t="shared" si="2"/>
        <v>247.048</v>
      </c>
      <c r="R36" s="21">
        <v>61.983</v>
      </c>
      <c r="S36" s="22">
        <v>61.07</v>
      </c>
      <c r="T36" s="22">
        <v>63.215</v>
      </c>
      <c r="U36" s="22">
        <v>63.594</v>
      </c>
      <c r="V36" s="31">
        <f t="shared" si="3"/>
        <v>249.862</v>
      </c>
      <c r="W36" s="41"/>
    </row>
    <row r="37" spans="1:23" ht="15">
      <c r="A37" s="12">
        <v>33</v>
      </c>
      <c r="B37" s="12">
        <v>22</v>
      </c>
      <c r="C37" s="13" t="s">
        <v>92</v>
      </c>
      <c r="D37" s="25" t="s">
        <v>116</v>
      </c>
      <c r="E37" s="12" t="s">
        <v>76</v>
      </c>
      <c r="F37" s="13" t="s">
        <v>117</v>
      </c>
      <c r="G37" s="30">
        <f aca="true" t="shared" si="4" ref="G37:G60">SUM(L37,Q37,V37)+W37</f>
        <v>758.018</v>
      </c>
      <c r="H37" s="21">
        <v>64.65</v>
      </c>
      <c r="I37" s="22">
        <v>63.366</v>
      </c>
      <c r="J37" s="22">
        <v>66.098</v>
      </c>
      <c r="K37" s="22">
        <v>72.106</v>
      </c>
      <c r="L37" s="31">
        <f aca="true" t="shared" si="5" ref="L37:L60">SUM(H37:K37)</f>
        <v>266.22</v>
      </c>
      <c r="M37" s="23">
        <v>62.39</v>
      </c>
      <c r="N37" s="22">
        <v>58.568</v>
      </c>
      <c r="O37" s="22">
        <v>64.26</v>
      </c>
      <c r="P37" s="22">
        <v>60.149</v>
      </c>
      <c r="Q37" s="31">
        <f aca="true" t="shared" si="6" ref="Q37:Q60">SUM(M37:P37)</f>
        <v>245.36700000000002</v>
      </c>
      <c r="R37" s="21">
        <v>62.78</v>
      </c>
      <c r="S37" s="22">
        <v>59.483</v>
      </c>
      <c r="T37" s="22">
        <v>63.094</v>
      </c>
      <c r="U37" s="22">
        <v>61.074</v>
      </c>
      <c r="V37" s="31">
        <f aca="true" t="shared" si="7" ref="V37:V60">SUM(R37:U37)</f>
        <v>246.43099999999998</v>
      </c>
      <c r="W37" s="43"/>
    </row>
    <row r="38" spans="1:23" ht="15">
      <c r="A38" s="12">
        <v>34</v>
      </c>
      <c r="B38" s="12">
        <v>27</v>
      </c>
      <c r="C38" s="13" t="s">
        <v>93</v>
      </c>
      <c r="D38" s="25" t="s">
        <v>120</v>
      </c>
      <c r="E38" s="12" t="s">
        <v>54</v>
      </c>
      <c r="F38" s="13" t="s">
        <v>139</v>
      </c>
      <c r="G38" s="30">
        <f t="shared" si="4"/>
        <v>759.3620000000001</v>
      </c>
      <c r="H38" s="21">
        <v>69.574</v>
      </c>
      <c r="I38" s="22">
        <v>62.189</v>
      </c>
      <c r="J38" s="22">
        <v>72.139</v>
      </c>
      <c r="K38" s="22">
        <v>62.452</v>
      </c>
      <c r="L38" s="31">
        <f t="shared" si="5"/>
        <v>266.354</v>
      </c>
      <c r="M38" s="23">
        <v>61.471</v>
      </c>
      <c r="N38" s="22">
        <v>58.665</v>
      </c>
      <c r="O38" s="22">
        <v>66.236</v>
      </c>
      <c r="P38" s="22">
        <v>61.912</v>
      </c>
      <c r="Q38" s="31">
        <f t="shared" si="6"/>
        <v>248.28400000000002</v>
      </c>
      <c r="R38" s="21">
        <v>60.925</v>
      </c>
      <c r="S38" s="22">
        <v>60.69</v>
      </c>
      <c r="T38" s="22">
        <v>62.986</v>
      </c>
      <c r="U38" s="22">
        <v>60.123</v>
      </c>
      <c r="V38" s="31">
        <f t="shared" si="7"/>
        <v>244.724</v>
      </c>
      <c r="W38" s="43"/>
    </row>
    <row r="39" spans="1:23" ht="15">
      <c r="A39" s="12">
        <v>35</v>
      </c>
      <c r="B39" s="12">
        <v>30</v>
      </c>
      <c r="C39" s="13" t="s">
        <v>94</v>
      </c>
      <c r="D39" s="25" t="s">
        <v>141</v>
      </c>
      <c r="E39" s="12" t="s">
        <v>52</v>
      </c>
      <c r="F39" s="13" t="s">
        <v>142</v>
      </c>
      <c r="G39" s="30">
        <f t="shared" si="4"/>
        <v>759.8309999999999</v>
      </c>
      <c r="H39" s="21">
        <v>63.037</v>
      </c>
      <c r="I39" s="22">
        <v>65.552</v>
      </c>
      <c r="J39" s="22">
        <v>69.426</v>
      </c>
      <c r="K39" s="22">
        <v>64.229</v>
      </c>
      <c r="L39" s="31">
        <f t="shared" si="5"/>
        <v>262.24399999999997</v>
      </c>
      <c r="M39" s="23">
        <v>65.54</v>
      </c>
      <c r="N39" s="22">
        <v>59.875</v>
      </c>
      <c r="O39" s="22">
        <v>64.331</v>
      </c>
      <c r="P39" s="22">
        <v>61.187</v>
      </c>
      <c r="Q39" s="31">
        <f t="shared" si="6"/>
        <v>250.933</v>
      </c>
      <c r="R39" s="21">
        <v>61.265</v>
      </c>
      <c r="S39" s="22">
        <v>58.976</v>
      </c>
      <c r="T39" s="22">
        <v>64.826</v>
      </c>
      <c r="U39" s="22">
        <v>61.587</v>
      </c>
      <c r="V39" s="31">
        <f t="shared" si="7"/>
        <v>246.654</v>
      </c>
      <c r="W39" s="41"/>
    </row>
    <row r="40" spans="1:23" ht="15">
      <c r="A40" s="12">
        <v>36</v>
      </c>
      <c r="B40" s="12">
        <v>1</v>
      </c>
      <c r="C40" s="13" t="s">
        <v>95</v>
      </c>
      <c r="D40" s="25" t="s">
        <v>116</v>
      </c>
      <c r="E40" s="12" t="s">
        <v>76</v>
      </c>
      <c r="F40" s="13" t="s">
        <v>117</v>
      </c>
      <c r="G40" s="30">
        <f t="shared" si="4"/>
        <v>759.937</v>
      </c>
      <c r="H40" s="21">
        <v>64.92</v>
      </c>
      <c r="I40" s="22">
        <v>60.614</v>
      </c>
      <c r="J40" s="22">
        <v>72.343</v>
      </c>
      <c r="K40" s="22">
        <v>61.974</v>
      </c>
      <c r="L40" s="31">
        <f t="shared" si="5"/>
        <v>259.851</v>
      </c>
      <c r="M40" s="23">
        <v>62.999</v>
      </c>
      <c r="N40" s="22">
        <v>58.994</v>
      </c>
      <c r="O40" s="22">
        <v>66.394</v>
      </c>
      <c r="P40" s="22">
        <v>62.977</v>
      </c>
      <c r="Q40" s="31">
        <f t="shared" si="6"/>
        <v>251.364</v>
      </c>
      <c r="R40" s="21">
        <v>61.984</v>
      </c>
      <c r="S40" s="22">
        <v>59.136</v>
      </c>
      <c r="T40" s="22">
        <v>65.186</v>
      </c>
      <c r="U40" s="22">
        <v>62.416</v>
      </c>
      <c r="V40" s="31">
        <f t="shared" si="7"/>
        <v>248.722</v>
      </c>
      <c r="W40" s="43"/>
    </row>
    <row r="41" spans="1:23" ht="15">
      <c r="A41" s="12">
        <v>37</v>
      </c>
      <c r="B41" s="12">
        <v>48</v>
      </c>
      <c r="C41" s="13" t="s">
        <v>96</v>
      </c>
      <c r="D41" s="25" t="s">
        <v>133</v>
      </c>
      <c r="E41" s="12" t="s">
        <v>54</v>
      </c>
      <c r="F41" s="13" t="s">
        <v>150</v>
      </c>
      <c r="G41" s="30">
        <f t="shared" si="4"/>
        <v>764.594</v>
      </c>
      <c r="H41" s="21">
        <v>63.167</v>
      </c>
      <c r="I41" s="22">
        <v>69.968</v>
      </c>
      <c r="J41" s="22">
        <v>64.744</v>
      </c>
      <c r="K41" s="22">
        <v>64.863</v>
      </c>
      <c r="L41" s="31">
        <f t="shared" si="5"/>
        <v>262.74199999999996</v>
      </c>
      <c r="M41" s="23">
        <v>61.469</v>
      </c>
      <c r="N41" s="22">
        <v>60.311</v>
      </c>
      <c r="O41" s="22">
        <v>63.948</v>
      </c>
      <c r="P41" s="22">
        <v>59.199</v>
      </c>
      <c r="Q41" s="31">
        <f t="shared" si="6"/>
        <v>244.92700000000002</v>
      </c>
      <c r="R41" s="21">
        <v>64.256</v>
      </c>
      <c r="S41" s="22">
        <v>61.757</v>
      </c>
      <c r="T41" s="22">
        <v>63.951</v>
      </c>
      <c r="U41" s="22">
        <v>66.961</v>
      </c>
      <c r="V41" s="31">
        <f t="shared" si="7"/>
        <v>256.925</v>
      </c>
      <c r="W41" s="41"/>
    </row>
    <row r="42" spans="1:23" ht="15">
      <c r="A42" s="12">
        <v>38</v>
      </c>
      <c r="B42" s="12">
        <v>17</v>
      </c>
      <c r="C42" s="13" t="s">
        <v>71</v>
      </c>
      <c r="D42" s="25" t="s">
        <v>133</v>
      </c>
      <c r="E42" s="12" t="s">
        <v>67</v>
      </c>
      <c r="F42" s="13" t="s">
        <v>127</v>
      </c>
      <c r="G42" s="30">
        <f t="shared" si="4"/>
        <v>769.647</v>
      </c>
      <c r="H42" s="21">
        <v>65.678</v>
      </c>
      <c r="I42" s="22">
        <v>64.035</v>
      </c>
      <c r="J42" s="22">
        <v>72.232</v>
      </c>
      <c r="K42" s="22">
        <v>70.281</v>
      </c>
      <c r="L42" s="31">
        <f t="shared" si="5"/>
        <v>272.226</v>
      </c>
      <c r="M42" s="23">
        <v>62.974</v>
      </c>
      <c r="N42" s="22">
        <v>60.359</v>
      </c>
      <c r="O42" s="22">
        <v>65.027</v>
      </c>
      <c r="P42" s="22">
        <v>62.076</v>
      </c>
      <c r="Q42" s="31">
        <f t="shared" si="6"/>
        <v>250.436</v>
      </c>
      <c r="R42" s="21">
        <v>62.053</v>
      </c>
      <c r="S42" s="22">
        <v>59.232</v>
      </c>
      <c r="T42" s="22">
        <v>64.794</v>
      </c>
      <c r="U42" s="22">
        <v>60.906</v>
      </c>
      <c r="V42" s="31">
        <f t="shared" si="7"/>
        <v>246.985</v>
      </c>
      <c r="W42" s="41"/>
    </row>
    <row r="43" spans="1:23" ht="15">
      <c r="A43" s="12">
        <v>39</v>
      </c>
      <c r="B43" s="12">
        <v>13</v>
      </c>
      <c r="C43" s="13" t="s">
        <v>97</v>
      </c>
      <c r="D43" s="25" t="s">
        <v>131</v>
      </c>
      <c r="E43" s="12" t="s">
        <v>54</v>
      </c>
      <c r="F43" s="13" t="s">
        <v>123</v>
      </c>
      <c r="G43" s="30">
        <f t="shared" si="4"/>
        <v>779.7710000000001</v>
      </c>
      <c r="H43" s="21">
        <v>71.842</v>
      </c>
      <c r="I43" s="22">
        <v>67.068</v>
      </c>
      <c r="J43" s="22">
        <v>67.722</v>
      </c>
      <c r="K43" s="22">
        <v>71.413</v>
      </c>
      <c r="L43" s="31">
        <f t="shared" si="5"/>
        <v>278.045</v>
      </c>
      <c r="M43" s="23">
        <v>66.007</v>
      </c>
      <c r="N43" s="22">
        <v>59.653</v>
      </c>
      <c r="O43" s="22">
        <v>63.425</v>
      </c>
      <c r="P43" s="22">
        <v>61.329</v>
      </c>
      <c r="Q43" s="31">
        <f t="shared" si="6"/>
        <v>250.414</v>
      </c>
      <c r="R43" s="21">
        <v>62.692</v>
      </c>
      <c r="S43" s="22">
        <v>60.732</v>
      </c>
      <c r="T43" s="22">
        <v>64.555</v>
      </c>
      <c r="U43" s="22">
        <v>63.333</v>
      </c>
      <c r="V43" s="31">
        <f t="shared" si="7"/>
        <v>251.312</v>
      </c>
      <c r="W43" s="43"/>
    </row>
    <row r="44" spans="1:23" ht="15">
      <c r="A44" s="12">
        <v>40</v>
      </c>
      <c r="B44" s="12">
        <v>40</v>
      </c>
      <c r="C44" s="13" t="s">
        <v>98</v>
      </c>
      <c r="D44" s="25" t="s">
        <v>118</v>
      </c>
      <c r="E44" s="12" t="s">
        <v>52</v>
      </c>
      <c r="F44" s="13" t="s">
        <v>119</v>
      </c>
      <c r="G44" s="30">
        <f t="shared" si="4"/>
        <v>786.3309999999999</v>
      </c>
      <c r="H44" s="21">
        <v>66.806</v>
      </c>
      <c r="I44" s="22">
        <v>65.43</v>
      </c>
      <c r="J44" s="22">
        <v>69.339</v>
      </c>
      <c r="K44" s="22">
        <v>65.076</v>
      </c>
      <c r="L44" s="31">
        <f t="shared" si="5"/>
        <v>266.65099999999995</v>
      </c>
      <c r="M44" s="23">
        <v>67.499</v>
      </c>
      <c r="N44" s="22">
        <v>62.443</v>
      </c>
      <c r="O44" s="22">
        <v>66.938</v>
      </c>
      <c r="P44" s="22">
        <v>65.233</v>
      </c>
      <c r="Q44" s="31">
        <f t="shared" si="6"/>
        <v>262.113</v>
      </c>
      <c r="R44" s="21">
        <v>63.98</v>
      </c>
      <c r="S44" s="22">
        <v>64.467</v>
      </c>
      <c r="T44" s="22">
        <v>67.73</v>
      </c>
      <c r="U44" s="22">
        <v>61.39</v>
      </c>
      <c r="V44" s="31">
        <f t="shared" si="7"/>
        <v>257.567</v>
      </c>
      <c r="W44" s="43"/>
    </row>
    <row r="45" spans="1:23" ht="15">
      <c r="A45" s="12">
        <v>41</v>
      </c>
      <c r="B45" s="12">
        <v>34</v>
      </c>
      <c r="C45" s="13" t="s">
        <v>99</v>
      </c>
      <c r="D45" s="25" t="s">
        <v>120</v>
      </c>
      <c r="E45" s="12" t="s">
        <v>20</v>
      </c>
      <c r="F45" s="13" t="s">
        <v>123</v>
      </c>
      <c r="G45" s="30">
        <f t="shared" si="4"/>
        <v>792.2479999999998</v>
      </c>
      <c r="H45" s="21">
        <v>67.69</v>
      </c>
      <c r="I45" s="22">
        <v>62.805</v>
      </c>
      <c r="J45" s="22">
        <v>70.669</v>
      </c>
      <c r="K45" s="22">
        <v>65.008</v>
      </c>
      <c r="L45" s="31">
        <f t="shared" si="5"/>
        <v>266.17199999999997</v>
      </c>
      <c r="M45" s="23">
        <v>68.593</v>
      </c>
      <c r="N45" s="22">
        <v>61.972</v>
      </c>
      <c r="O45" s="22">
        <v>68.341</v>
      </c>
      <c r="P45" s="22">
        <v>63.282</v>
      </c>
      <c r="Q45" s="31">
        <f t="shared" si="6"/>
        <v>262.188</v>
      </c>
      <c r="R45" s="21">
        <v>66.494</v>
      </c>
      <c r="S45" s="22">
        <v>61.183</v>
      </c>
      <c r="T45" s="22">
        <v>71.328</v>
      </c>
      <c r="U45" s="22">
        <v>64.883</v>
      </c>
      <c r="V45" s="31">
        <f t="shared" si="7"/>
        <v>263.888</v>
      </c>
      <c r="W45" s="42"/>
    </row>
    <row r="46" spans="1:23" ht="15">
      <c r="A46" s="12">
        <v>42</v>
      </c>
      <c r="B46" s="12">
        <v>38</v>
      </c>
      <c r="C46" s="13" t="s">
        <v>100</v>
      </c>
      <c r="D46" s="25" t="s">
        <v>146</v>
      </c>
      <c r="E46" s="12" t="s">
        <v>54</v>
      </c>
      <c r="F46" s="13" t="s">
        <v>128</v>
      </c>
      <c r="G46" s="30">
        <f t="shared" si="4"/>
        <v>803.6990000000001</v>
      </c>
      <c r="H46" s="21">
        <v>68.723</v>
      </c>
      <c r="I46" s="22">
        <v>64.949</v>
      </c>
      <c r="J46" s="22">
        <v>69.444</v>
      </c>
      <c r="K46" s="22">
        <v>63.676</v>
      </c>
      <c r="L46" s="31">
        <f t="shared" si="5"/>
        <v>266.792</v>
      </c>
      <c r="M46" s="23">
        <v>69.47</v>
      </c>
      <c r="N46" s="22">
        <v>67.111</v>
      </c>
      <c r="O46" s="22">
        <v>70.432</v>
      </c>
      <c r="P46" s="22">
        <v>63.064</v>
      </c>
      <c r="Q46" s="31">
        <f t="shared" si="6"/>
        <v>270.07700000000006</v>
      </c>
      <c r="R46" s="21">
        <v>65.437</v>
      </c>
      <c r="S46" s="22">
        <v>63.361</v>
      </c>
      <c r="T46" s="22">
        <v>69.892</v>
      </c>
      <c r="U46" s="22">
        <v>68.14</v>
      </c>
      <c r="V46" s="31">
        <f t="shared" si="7"/>
        <v>266.83</v>
      </c>
      <c r="W46" s="43"/>
    </row>
    <row r="47" spans="1:23" ht="15">
      <c r="A47" s="12">
        <v>43</v>
      </c>
      <c r="B47" s="12">
        <v>45</v>
      </c>
      <c r="C47" s="13" t="s">
        <v>101</v>
      </c>
      <c r="D47" s="25" t="s">
        <v>118</v>
      </c>
      <c r="E47" s="12" t="s">
        <v>67</v>
      </c>
      <c r="F47" s="13" t="s">
        <v>149</v>
      </c>
      <c r="G47" s="30">
        <f t="shared" si="4"/>
        <v>811.358</v>
      </c>
      <c r="H47" s="21">
        <v>69.882</v>
      </c>
      <c r="I47" s="22">
        <v>65.579</v>
      </c>
      <c r="J47" s="22">
        <v>71.264</v>
      </c>
      <c r="K47" s="22">
        <v>65.512</v>
      </c>
      <c r="L47" s="31">
        <f t="shared" si="5"/>
        <v>272.237</v>
      </c>
      <c r="M47" s="23">
        <v>69.746</v>
      </c>
      <c r="N47" s="22">
        <v>65.388</v>
      </c>
      <c r="O47" s="22">
        <v>71.844</v>
      </c>
      <c r="P47" s="22">
        <v>65.133</v>
      </c>
      <c r="Q47" s="31">
        <f t="shared" si="6"/>
        <v>272.111</v>
      </c>
      <c r="R47" s="21">
        <v>67.831</v>
      </c>
      <c r="S47" s="22">
        <v>65.161</v>
      </c>
      <c r="T47" s="22">
        <v>69.167</v>
      </c>
      <c r="U47" s="22">
        <v>64.851</v>
      </c>
      <c r="V47" s="31">
        <f t="shared" si="7"/>
        <v>267.01</v>
      </c>
      <c r="W47" s="43"/>
    </row>
    <row r="48" spans="1:23" ht="15">
      <c r="A48" s="12">
        <v>44</v>
      </c>
      <c r="B48" s="12">
        <v>58</v>
      </c>
      <c r="C48" s="13" t="s">
        <v>102</v>
      </c>
      <c r="D48" s="25" t="s">
        <v>120</v>
      </c>
      <c r="E48" s="12" t="s">
        <v>52</v>
      </c>
      <c r="F48" s="13" t="s">
        <v>123</v>
      </c>
      <c r="G48" s="30">
        <f t="shared" si="4"/>
        <v>824.7540000000001</v>
      </c>
      <c r="H48" s="21">
        <v>70.385</v>
      </c>
      <c r="I48" s="22">
        <v>64.18</v>
      </c>
      <c r="J48" s="22">
        <v>74.584</v>
      </c>
      <c r="K48" s="22">
        <v>67.547</v>
      </c>
      <c r="L48" s="31">
        <f t="shared" si="5"/>
        <v>276.696</v>
      </c>
      <c r="M48" s="23">
        <v>68.477</v>
      </c>
      <c r="N48" s="22">
        <v>64.986</v>
      </c>
      <c r="O48" s="22">
        <v>74.942</v>
      </c>
      <c r="P48" s="22">
        <v>67.728</v>
      </c>
      <c r="Q48" s="31">
        <f t="shared" si="6"/>
        <v>276.13300000000004</v>
      </c>
      <c r="R48" s="21">
        <v>66.773</v>
      </c>
      <c r="S48" s="22">
        <v>66.866</v>
      </c>
      <c r="T48" s="22">
        <v>71.89</v>
      </c>
      <c r="U48" s="22">
        <v>66.396</v>
      </c>
      <c r="V48" s="31">
        <f t="shared" si="7"/>
        <v>271.925</v>
      </c>
      <c r="W48" s="43"/>
    </row>
    <row r="49" spans="1:23" ht="15">
      <c r="A49" s="12">
        <v>45</v>
      </c>
      <c r="B49" s="12">
        <v>8</v>
      </c>
      <c r="C49" s="13" t="s">
        <v>103</v>
      </c>
      <c r="D49" s="25" t="s">
        <v>116</v>
      </c>
      <c r="E49" s="12" t="s">
        <v>52</v>
      </c>
      <c r="F49" s="13" t="s">
        <v>124</v>
      </c>
      <c r="G49" s="30">
        <f t="shared" si="4"/>
        <v>826.9200000000001</v>
      </c>
      <c r="H49" s="21">
        <v>70.015</v>
      </c>
      <c r="I49" s="22">
        <v>65.578</v>
      </c>
      <c r="J49" s="22">
        <v>75.19</v>
      </c>
      <c r="K49" s="22">
        <v>65.652</v>
      </c>
      <c r="L49" s="31">
        <f t="shared" si="5"/>
        <v>276.435</v>
      </c>
      <c r="M49" s="23">
        <v>68.833</v>
      </c>
      <c r="N49" s="22">
        <v>65.548</v>
      </c>
      <c r="O49" s="22">
        <v>72.088</v>
      </c>
      <c r="P49" s="22">
        <v>68.61</v>
      </c>
      <c r="Q49" s="31">
        <f t="shared" si="6"/>
        <v>275.079</v>
      </c>
      <c r="R49" s="21">
        <v>67.017</v>
      </c>
      <c r="S49" s="22">
        <v>70.542</v>
      </c>
      <c r="T49" s="22">
        <v>71.227</v>
      </c>
      <c r="U49" s="22">
        <v>66.62</v>
      </c>
      <c r="V49" s="31">
        <f t="shared" si="7"/>
        <v>275.406</v>
      </c>
      <c r="W49" s="43"/>
    </row>
    <row r="50" spans="1:23" ht="15">
      <c r="A50" s="12">
        <v>46</v>
      </c>
      <c r="B50" s="12">
        <v>60</v>
      </c>
      <c r="C50" s="13" t="s">
        <v>104</v>
      </c>
      <c r="D50" s="25" t="s">
        <v>120</v>
      </c>
      <c r="E50" s="12" t="s">
        <v>53</v>
      </c>
      <c r="F50" s="13" t="s">
        <v>158</v>
      </c>
      <c r="G50" s="30">
        <f t="shared" si="4"/>
        <v>838.1310000000001</v>
      </c>
      <c r="H50" s="21">
        <v>70.198</v>
      </c>
      <c r="I50" s="22">
        <v>69.057</v>
      </c>
      <c r="J50" s="22">
        <v>77.385</v>
      </c>
      <c r="K50" s="22">
        <v>69.548</v>
      </c>
      <c r="L50" s="31">
        <f t="shared" si="5"/>
        <v>286.188</v>
      </c>
      <c r="M50" s="23">
        <v>70.897</v>
      </c>
      <c r="N50" s="22">
        <v>69.546</v>
      </c>
      <c r="O50" s="22">
        <v>78.531</v>
      </c>
      <c r="P50" s="22">
        <v>65.2</v>
      </c>
      <c r="Q50" s="31">
        <f t="shared" si="6"/>
        <v>284.17400000000004</v>
      </c>
      <c r="R50" s="21">
        <v>70.224</v>
      </c>
      <c r="S50" s="22">
        <v>63.447</v>
      </c>
      <c r="T50" s="22">
        <v>70.336</v>
      </c>
      <c r="U50" s="22">
        <v>63.762</v>
      </c>
      <c r="V50" s="31">
        <f t="shared" si="7"/>
        <v>267.769</v>
      </c>
      <c r="W50" s="43"/>
    </row>
    <row r="51" spans="1:23" ht="15">
      <c r="A51" s="12">
        <v>47</v>
      </c>
      <c r="B51" s="12">
        <v>21</v>
      </c>
      <c r="C51" s="13" t="s">
        <v>105</v>
      </c>
      <c r="D51" s="25" t="s">
        <v>136</v>
      </c>
      <c r="E51" s="12" t="s">
        <v>54</v>
      </c>
      <c r="F51" s="13" t="s">
        <v>123</v>
      </c>
      <c r="G51" s="30">
        <f t="shared" si="4"/>
        <v>840.2130000000001</v>
      </c>
      <c r="H51" s="21">
        <v>83.98</v>
      </c>
      <c r="I51" s="22">
        <v>80.337</v>
      </c>
      <c r="J51" s="22">
        <v>77.858</v>
      </c>
      <c r="K51" s="22">
        <v>71.997</v>
      </c>
      <c r="L51" s="31">
        <f t="shared" si="5"/>
        <v>314.172</v>
      </c>
      <c r="M51" s="23">
        <v>65.97</v>
      </c>
      <c r="N51" s="22">
        <v>66.342</v>
      </c>
      <c r="O51" s="22">
        <v>70.999</v>
      </c>
      <c r="P51" s="22">
        <v>64.599</v>
      </c>
      <c r="Q51" s="31">
        <f t="shared" si="6"/>
        <v>267.91</v>
      </c>
      <c r="R51" s="21">
        <v>62.707</v>
      </c>
      <c r="S51" s="22">
        <v>65.938</v>
      </c>
      <c r="T51" s="22">
        <v>66.855</v>
      </c>
      <c r="U51" s="22">
        <v>62.631</v>
      </c>
      <c r="V51" s="31">
        <f t="shared" si="7"/>
        <v>258.131</v>
      </c>
      <c r="W51" s="43"/>
    </row>
    <row r="52" spans="1:23" ht="15">
      <c r="A52" s="12">
        <v>48</v>
      </c>
      <c r="B52" s="12">
        <v>2</v>
      </c>
      <c r="C52" s="13" t="s">
        <v>106</v>
      </c>
      <c r="D52" s="25" t="s">
        <v>116</v>
      </c>
      <c r="E52" s="12" t="s">
        <v>76</v>
      </c>
      <c r="F52" s="13" t="s">
        <v>117</v>
      </c>
      <c r="G52" s="30">
        <f t="shared" si="4"/>
        <v>844.248</v>
      </c>
      <c r="H52" s="21">
        <v>67</v>
      </c>
      <c r="I52" s="22">
        <v>73.731</v>
      </c>
      <c r="J52" s="22">
        <v>75.082</v>
      </c>
      <c r="K52" s="22">
        <v>73.674</v>
      </c>
      <c r="L52" s="31">
        <f t="shared" si="5"/>
        <v>289.48699999999997</v>
      </c>
      <c r="M52" s="23">
        <v>69.668</v>
      </c>
      <c r="N52" s="22">
        <v>68.254</v>
      </c>
      <c r="O52" s="22">
        <v>72.497</v>
      </c>
      <c r="P52" s="22">
        <v>68.364</v>
      </c>
      <c r="Q52" s="31">
        <f t="shared" si="6"/>
        <v>278.783</v>
      </c>
      <c r="R52" s="21">
        <v>66.02</v>
      </c>
      <c r="S52" s="22">
        <v>71.324</v>
      </c>
      <c r="T52" s="22">
        <v>73.624</v>
      </c>
      <c r="U52" s="22">
        <v>65.01</v>
      </c>
      <c r="V52" s="31">
        <f t="shared" si="7"/>
        <v>275.978</v>
      </c>
      <c r="W52" s="43"/>
    </row>
    <row r="53" spans="1:23" ht="15">
      <c r="A53" s="12">
        <v>49</v>
      </c>
      <c r="B53" s="12">
        <v>53</v>
      </c>
      <c r="C53" s="13" t="s">
        <v>107</v>
      </c>
      <c r="D53" s="25" t="s">
        <v>120</v>
      </c>
      <c r="E53" s="12" t="s">
        <v>53</v>
      </c>
      <c r="F53" s="13" t="s">
        <v>153</v>
      </c>
      <c r="G53" s="30">
        <f t="shared" si="4"/>
        <v>848.546</v>
      </c>
      <c r="H53" s="21">
        <v>76.59</v>
      </c>
      <c r="I53" s="22">
        <v>71.027</v>
      </c>
      <c r="J53" s="22">
        <v>72.388</v>
      </c>
      <c r="K53" s="22">
        <v>68.852</v>
      </c>
      <c r="L53" s="31">
        <f t="shared" si="5"/>
        <v>288.857</v>
      </c>
      <c r="M53" s="23">
        <v>68.521</v>
      </c>
      <c r="N53" s="22">
        <v>64.754</v>
      </c>
      <c r="O53" s="22">
        <v>74.893</v>
      </c>
      <c r="P53" s="22">
        <v>64.542</v>
      </c>
      <c r="Q53" s="31">
        <f t="shared" si="6"/>
        <v>272.71000000000004</v>
      </c>
      <c r="R53" s="21">
        <v>70.11</v>
      </c>
      <c r="S53" s="22">
        <v>71.49</v>
      </c>
      <c r="T53" s="22">
        <v>77.05</v>
      </c>
      <c r="U53" s="22">
        <v>68.329</v>
      </c>
      <c r="V53" s="31">
        <f t="shared" si="7"/>
        <v>286.979</v>
      </c>
      <c r="W53" s="43"/>
    </row>
    <row r="54" spans="1:23" ht="15">
      <c r="A54" s="12">
        <v>50</v>
      </c>
      <c r="B54" s="12">
        <v>7</v>
      </c>
      <c r="C54" s="13" t="s">
        <v>108</v>
      </c>
      <c r="D54" s="25" t="s">
        <v>122</v>
      </c>
      <c r="E54" s="12" t="s">
        <v>52</v>
      </c>
      <c r="F54" s="13" t="s">
        <v>123</v>
      </c>
      <c r="G54" s="30">
        <f t="shared" si="4"/>
        <v>873.2660000000001</v>
      </c>
      <c r="H54" s="21">
        <v>81.069</v>
      </c>
      <c r="I54" s="22">
        <v>74.149</v>
      </c>
      <c r="J54" s="22">
        <v>79.66</v>
      </c>
      <c r="K54" s="22">
        <v>75.79</v>
      </c>
      <c r="L54" s="31">
        <f t="shared" si="5"/>
        <v>310.668</v>
      </c>
      <c r="M54" s="23">
        <v>76.762</v>
      </c>
      <c r="N54" s="22">
        <v>65.471</v>
      </c>
      <c r="O54" s="22">
        <v>73.702</v>
      </c>
      <c r="P54" s="22">
        <v>69.535</v>
      </c>
      <c r="Q54" s="31">
        <f t="shared" si="6"/>
        <v>285.47</v>
      </c>
      <c r="R54" s="21">
        <v>71.061</v>
      </c>
      <c r="S54" s="22">
        <v>64.753</v>
      </c>
      <c r="T54" s="22">
        <v>73.21</v>
      </c>
      <c r="U54" s="22">
        <v>68.104</v>
      </c>
      <c r="V54" s="31">
        <f t="shared" si="7"/>
        <v>277.128</v>
      </c>
      <c r="W54" s="43"/>
    </row>
    <row r="55" spans="1:23" ht="15">
      <c r="A55" s="12">
        <v>51</v>
      </c>
      <c r="B55" s="12">
        <v>14</v>
      </c>
      <c r="C55" s="13" t="s">
        <v>109</v>
      </c>
      <c r="D55" s="25" t="s">
        <v>131</v>
      </c>
      <c r="E55" s="12" t="s">
        <v>54</v>
      </c>
      <c r="F55" s="13" t="s">
        <v>123</v>
      </c>
      <c r="G55" s="30">
        <f t="shared" si="4"/>
        <v>875.231</v>
      </c>
      <c r="H55" s="21">
        <v>74.552</v>
      </c>
      <c r="I55" s="22">
        <v>72.126</v>
      </c>
      <c r="J55" s="22">
        <v>76.597</v>
      </c>
      <c r="K55" s="22">
        <v>74.414</v>
      </c>
      <c r="L55" s="31">
        <f t="shared" si="5"/>
        <v>297.68899999999996</v>
      </c>
      <c r="M55" s="23">
        <v>69.829</v>
      </c>
      <c r="N55" s="22">
        <v>72.687</v>
      </c>
      <c r="O55" s="22">
        <v>77.426</v>
      </c>
      <c r="P55" s="22">
        <v>66.876</v>
      </c>
      <c r="Q55" s="31">
        <f t="shared" si="6"/>
        <v>286.818</v>
      </c>
      <c r="R55" s="21">
        <v>70.761</v>
      </c>
      <c r="S55" s="22">
        <v>69.662</v>
      </c>
      <c r="T55" s="22">
        <v>79.865</v>
      </c>
      <c r="U55" s="22">
        <v>70.436</v>
      </c>
      <c r="V55" s="31">
        <f t="shared" si="7"/>
        <v>290.72400000000005</v>
      </c>
      <c r="W55" s="43"/>
    </row>
    <row r="56" spans="1:23" ht="15">
      <c r="A56" s="12">
        <v>52</v>
      </c>
      <c r="B56" s="12">
        <v>35</v>
      </c>
      <c r="C56" s="13" t="s">
        <v>110</v>
      </c>
      <c r="D56" s="25" t="s">
        <v>120</v>
      </c>
      <c r="E56" s="12" t="s">
        <v>20</v>
      </c>
      <c r="F56" s="13" t="s">
        <v>123</v>
      </c>
      <c r="G56" s="30">
        <f t="shared" si="4"/>
        <v>886.9789999999999</v>
      </c>
      <c r="H56" s="21">
        <v>83.098</v>
      </c>
      <c r="I56" s="22">
        <v>70.588</v>
      </c>
      <c r="J56" s="22">
        <v>82.857</v>
      </c>
      <c r="K56" s="22">
        <v>73.146</v>
      </c>
      <c r="L56" s="31">
        <f t="shared" si="5"/>
        <v>309.68899999999996</v>
      </c>
      <c r="M56" s="23">
        <v>78.224</v>
      </c>
      <c r="N56" s="22">
        <v>66.299</v>
      </c>
      <c r="O56" s="22">
        <v>76.129</v>
      </c>
      <c r="P56" s="22">
        <v>69.344</v>
      </c>
      <c r="Q56" s="31">
        <f t="shared" si="6"/>
        <v>289.99600000000004</v>
      </c>
      <c r="R56" s="21">
        <v>78.306</v>
      </c>
      <c r="S56" s="22">
        <v>63.471</v>
      </c>
      <c r="T56" s="22">
        <v>78.744</v>
      </c>
      <c r="U56" s="22">
        <v>66.773</v>
      </c>
      <c r="V56" s="31">
        <f t="shared" si="7"/>
        <v>287.294</v>
      </c>
      <c r="W56" s="43"/>
    </row>
    <row r="57" spans="1:23" ht="15">
      <c r="A57" s="12">
        <v>53</v>
      </c>
      <c r="B57" s="12">
        <v>32</v>
      </c>
      <c r="C57" s="13" t="s">
        <v>111</v>
      </c>
      <c r="D57" s="25" t="s">
        <v>141</v>
      </c>
      <c r="E57" s="12" t="s">
        <v>112</v>
      </c>
      <c r="F57" s="13" t="s">
        <v>144</v>
      </c>
      <c r="G57" s="30">
        <f t="shared" si="4"/>
        <v>891.954</v>
      </c>
      <c r="H57" s="21">
        <v>75.532</v>
      </c>
      <c r="I57" s="22">
        <v>74.588</v>
      </c>
      <c r="J57" s="22">
        <v>80.26</v>
      </c>
      <c r="K57" s="22">
        <v>74.921</v>
      </c>
      <c r="L57" s="31">
        <f t="shared" si="5"/>
        <v>305.301</v>
      </c>
      <c r="M57" s="23">
        <v>78.521</v>
      </c>
      <c r="N57" s="22">
        <v>67.56</v>
      </c>
      <c r="O57" s="22">
        <v>76.506</v>
      </c>
      <c r="P57" s="22">
        <v>72.949</v>
      </c>
      <c r="Q57" s="31">
        <f t="shared" si="6"/>
        <v>295.536</v>
      </c>
      <c r="R57" s="21">
        <v>75.163</v>
      </c>
      <c r="S57" s="22">
        <v>67.407</v>
      </c>
      <c r="T57" s="22">
        <v>77.184</v>
      </c>
      <c r="U57" s="22">
        <v>71.363</v>
      </c>
      <c r="V57" s="31">
        <f t="shared" si="7"/>
        <v>291.11699999999996</v>
      </c>
      <c r="W57" s="43"/>
    </row>
    <row r="58" spans="1:23" ht="15">
      <c r="A58" s="12">
        <v>54</v>
      </c>
      <c r="B58" s="12">
        <v>3</v>
      </c>
      <c r="C58" s="13" t="s">
        <v>113</v>
      </c>
      <c r="D58" s="25" t="s">
        <v>116</v>
      </c>
      <c r="E58" s="12" t="s">
        <v>76</v>
      </c>
      <c r="F58" s="13" t="s">
        <v>117</v>
      </c>
      <c r="G58" s="30">
        <f t="shared" si="4"/>
        <v>907.0150000000001</v>
      </c>
      <c r="H58" s="21">
        <v>71.16</v>
      </c>
      <c r="I58" s="22">
        <v>73.568</v>
      </c>
      <c r="J58" s="22">
        <v>86.641</v>
      </c>
      <c r="K58" s="22">
        <v>77.561</v>
      </c>
      <c r="L58" s="31">
        <f t="shared" si="5"/>
        <v>308.93000000000006</v>
      </c>
      <c r="M58" s="23">
        <v>78.632</v>
      </c>
      <c r="N58" s="22">
        <v>77.401</v>
      </c>
      <c r="O58" s="22">
        <v>84.963</v>
      </c>
      <c r="P58" s="22">
        <v>72.252</v>
      </c>
      <c r="Q58" s="31">
        <f t="shared" si="6"/>
        <v>313.248</v>
      </c>
      <c r="R58" s="21">
        <v>72.037</v>
      </c>
      <c r="S58" s="22">
        <v>68.86</v>
      </c>
      <c r="T58" s="22">
        <v>77.393</v>
      </c>
      <c r="U58" s="22">
        <v>66.547</v>
      </c>
      <c r="V58" s="31">
        <f t="shared" si="7"/>
        <v>284.837</v>
      </c>
      <c r="W58" s="43"/>
    </row>
    <row r="59" spans="1:23" ht="15">
      <c r="A59" s="12">
        <v>55</v>
      </c>
      <c r="B59" s="12">
        <v>39</v>
      </c>
      <c r="C59" s="13" t="s">
        <v>114</v>
      </c>
      <c r="D59" s="25" t="s">
        <v>146</v>
      </c>
      <c r="E59" s="12" t="s">
        <v>20</v>
      </c>
      <c r="F59" s="13" t="s">
        <v>147</v>
      </c>
      <c r="G59" s="30">
        <f t="shared" si="4"/>
        <v>919.4279999999999</v>
      </c>
      <c r="H59" s="21">
        <v>79.516</v>
      </c>
      <c r="I59" s="22">
        <v>75.112</v>
      </c>
      <c r="J59" s="22">
        <v>85.432</v>
      </c>
      <c r="K59" s="22">
        <v>74.438</v>
      </c>
      <c r="L59" s="31">
        <f t="shared" si="5"/>
        <v>314.498</v>
      </c>
      <c r="M59" s="23">
        <v>75.679</v>
      </c>
      <c r="N59" s="22">
        <v>71.109</v>
      </c>
      <c r="O59" s="22">
        <v>82.931</v>
      </c>
      <c r="P59" s="22">
        <v>72.624</v>
      </c>
      <c r="Q59" s="31">
        <f t="shared" si="6"/>
        <v>302.34299999999996</v>
      </c>
      <c r="R59" s="21">
        <v>76.646</v>
      </c>
      <c r="S59" s="22">
        <v>70.668</v>
      </c>
      <c r="T59" s="22">
        <v>83.528</v>
      </c>
      <c r="U59" s="22">
        <v>71.745</v>
      </c>
      <c r="V59" s="31">
        <f t="shared" si="7"/>
        <v>302.58700000000005</v>
      </c>
      <c r="W59" s="43"/>
    </row>
    <row r="60" spans="1:23" ht="15">
      <c r="A60" s="12">
        <v>56</v>
      </c>
      <c r="B60" s="12">
        <v>26</v>
      </c>
      <c r="C60" s="13" t="s">
        <v>115</v>
      </c>
      <c r="D60" s="25" t="s">
        <v>120</v>
      </c>
      <c r="E60" s="12" t="s">
        <v>20</v>
      </c>
      <c r="F60" s="13" t="s">
        <v>138</v>
      </c>
      <c r="G60" s="30">
        <f t="shared" si="4"/>
        <v>1051.8819999999998</v>
      </c>
      <c r="H60" s="21">
        <v>83.621</v>
      </c>
      <c r="I60" s="22">
        <v>78.582</v>
      </c>
      <c r="J60" s="22">
        <v>92.923</v>
      </c>
      <c r="K60" s="22">
        <v>92.838</v>
      </c>
      <c r="L60" s="31">
        <f t="shared" si="5"/>
        <v>347.96399999999994</v>
      </c>
      <c r="M60" s="23">
        <v>94.711</v>
      </c>
      <c r="N60" s="22">
        <v>84.886</v>
      </c>
      <c r="O60" s="22">
        <v>96.502</v>
      </c>
      <c r="P60" s="22">
        <v>85.056</v>
      </c>
      <c r="Q60" s="31">
        <f t="shared" si="6"/>
        <v>361.155</v>
      </c>
      <c r="R60" s="21">
        <v>92.479</v>
      </c>
      <c r="S60" s="22">
        <v>73.981</v>
      </c>
      <c r="T60" s="22">
        <v>91.349</v>
      </c>
      <c r="U60" s="22">
        <v>84.954</v>
      </c>
      <c r="V60" s="31">
        <f t="shared" si="7"/>
        <v>342.763</v>
      </c>
      <c r="W60" s="43"/>
    </row>
    <row r="61" spans="1:17" ht="15">
      <c r="A61" s="14"/>
      <c r="B61" s="14"/>
      <c r="C61" s="15"/>
      <c r="D61" s="16"/>
      <c r="E61" s="14"/>
      <c r="F61" s="17"/>
      <c r="H61" s="15"/>
      <c r="I61" s="17"/>
      <c r="J61" s="17"/>
      <c r="K61" s="17"/>
      <c r="L61" s="15"/>
      <c r="M61" s="15"/>
      <c r="N61" s="15"/>
      <c r="O61" s="15"/>
      <c r="P61" s="15"/>
      <c r="Q61" s="15"/>
    </row>
    <row r="62" spans="1:17" ht="15">
      <c r="A62" s="14"/>
      <c r="B62" s="14"/>
      <c r="C62" s="15"/>
      <c r="D62" s="16"/>
      <c r="E62" s="14"/>
      <c r="F62" s="17"/>
      <c r="H62" s="15"/>
      <c r="I62" s="17"/>
      <c r="J62" s="17"/>
      <c r="K62" s="17"/>
      <c r="L62" s="15"/>
      <c r="M62" s="15"/>
      <c r="N62" s="15"/>
      <c r="O62" s="15"/>
      <c r="P62" s="15"/>
      <c r="Q62" s="15"/>
    </row>
    <row r="63" spans="1:17" ht="15">
      <c r="A63" s="14"/>
      <c r="B63" s="14"/>
      <c r="C63" s="15"/>
      <c r="D63" s="16"/>
      <c r="E63" s="14"/>
      <c r="F63" s="17"/>
      <c r="H63" s="15"/>
      <c r="I63" s="17"/>
      <c r="J63" s="17"/>
      <c r="K63" s="17"/>
      <c r="L63" s="15"/>
      <c r="M63" s="15"/>
      <c r="N63" s="15"/>
      <c r="O63" s="15"/>
      <c r="P63" s="15"/>
      <c r="Q63" s="15"/>
    </row>
    <row r="64" spans="1:17" ht="15">
      <c r="A64" s="14"/>
      <c r="B64" s="14"/>
      <c r="C64" s="15"/>
      <c r="D64" s="16"/>
      <c r="E64" s="14"/>
      <c r="F64" s="17"/>
      <c r="H64" s="15"/>
      <c r="I64" s="17"/>
      <c r="J64" s="17"/>
      <c r="K64" s="17"/>
      <c r="L64" s="15"/>
      <c r="M64" s="15"/>
      <c r="N64" s="15"/>
      <c r="O64" s="15"/>
      <c r="P64" s="15"/>
      <c r="Q64" s="15"/>
    </row>
    <row r="65" spans="1:17" ht="15">
      <c r="A65" s="14"/>
      <c r="B65" s="14"/>
      <c r="C65" s="15"/>
      <c r="D65" s="16"/>
      <c r="E65" s="14"/>
      <c r="F65" s="17"/>
      <c r="H65" s="15"/>
      <c r="I65" s="17"/>
      <c r="J65" s="17"/>
      <c r="K65" s="17"/>
      <c r="L65" s="15"/>
      <c r="M65" s="15"/>
      <c r="N65" s="15"/>
      <c r="O65" s="15"/>
      <c r="P65" s="15"/>
      <c r="Q65" s="15"/>
    </row>
    <row r="66" spans="1:17" ht="15">
      <c r="A66" s="14"/>
      <c r="B66" s="14"/>
      <c r="C66" s="15"/>
      <c r="D66" s="16"/>
      <c r="E66" s="14"/>
      <c r="F66" s="17"/>
      <c r="H66" s="15"/>
      <c r="I66" s="17"/>
      <c r="J66" s="17"/>
      <c r="K66" s="17"/>
      <c r="L66" s="15"/>
      <c r="M66" s="15"/>
      <c r="N66" s="15"/>
      <c r="O66" s="15"/>
      <c r="P66" s="15"/>
      <c r="Q66" s="15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9.140625" style="10" customWidth="1"/>
  </cols>
  <sheetData>
    <row r="1" spans="4:7" ht="85.5" customHeight="1">
      <c r="D1" s="80" t="s">
        <v>57</v>
      </c>
      <c r="E1" s="80"/>
      <c r="F1" s="80"/>
      <c r="G1" s="80"/>
    </row>
    <row r="2" spans="1:7" ht="18.75">
      <c r="A2" s="81" t="s">
        <v>6</v>
      </c>
      <c r="B2" s="81"/>
      <c r="C2" s="81"/>
      <c r="D2" s="81"/>
      <c r="E2" s="81"/>
      <c r="F2" s="81"/>
      <c r="G2" s="81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51</v>
      </c>
      <c r="H4" s="55" t="s">
        <v>2</v>
      </c>
    </row>
    <row r="5" spans="1:8" ht="15">
      <c r="A5" s="12">
        <v>1</v>
      </c>
      <c r="B5" s="12">
        <v>11</v>
      </c>
      <c r="C5" s="13" t="s">
        <v>59</v>
      </c>
      <c r="D5" s="25" t="s">
        <v>120</v>
      </c>
      <c r="E5" s="12" t="s">
        <v>60</v>
      </c>
      <c r="F5" s="13" t="s">
        <v>128</v>
      </c>
      <c r="G5" s="22">
        <v>51.068</v>
      </c>
      <c r="H5" s="54"/>
    </row>
    <row r="6" spans="1:8" ht="15">
      <c r="A6" s="12">
        <v>9</v>
      </c>
      <c r="B6" s="12">
        <v>12</v>
      </c>
      <c r="C6" s="13" t="s">
        <v>68</v>
      </c>
      <c r="D6" s="25" t="s">
        <v>130</v>
      </c>
      <c r="E6" s="12" t="s">
        <v>54</v>
      </c>
      <c r="F6" s="13" t="s">
        <v>129</v>
      </c>
      <c r="G6" s="22">
        <v>51.908</v>
      </c>
      <c r="H6" s="54"/>
    </row>
    <row r="7" spans="1:8" ht="15">
      <c r="A7" s="12">
        <v>2</v>
      </c>
      <c r="B7" s="12">
        <v>59</v>
      </c>
      <c r="C7" s="13" t="s">
        <v>61</v>
      </c>
      <c r="D7" s="25" t="s">
        <v>120</v>
      </c>
      <c r="E7" s="12" t="s">
        <v>60</v>
      </c>
      <c r="F7" s="13" t="s">
        <v>119</v>
      </c>
      <c r="G7" s="22">
        <v>52.355</v>
      </c>
      <c r="H7" s="54"/>
    </row>
    <row r="8" spans="1:8" ht="15">
      <c r="A8" s="12">
        <v>8</v>
      </c>
      <c r="B8" s="12">
        <v>56</v>
      </c>
      <c r="C8" s="13" t="s">
        <v>157</v>
      </c>
      <c r="D8" s="25" t="s">
        <v>154</v>
      </c>
      <c r="E8" s="12" t="s">
        <v>67</v>
      </c>
      <c r="F8" s="13" t="s">
        <v>128</v>
      </c>
      <c r="G8" s="22">
        <v>52.68</v>
      </c>
      <c r="H8" s="54"/>
    </row>
    <row r="9" spans="1:8" ht="15">
      <c r="A9" s="12">
        <v>7</v>
      </c>
      <c r="B9" s="12">
        <v>49</v>
      </c>
      <c r="C9" s="13" t="s">
        <v>66</v>
      </c>
      <c r="D9" s="25" t="s">
        <v>151</v>
      </c>
      <c r="E9" s="12" t="s">
        <v>65</v>
      </c>
      <c r="F9" s="13" t="s">
        <v>152</v>
      </c>
      <c r="G9" s="22">
        <v>52.714</v>
      </c>
      <c r="H9" s="54"/>
    </row>
    <row r="10" spans="1:8" ht="15">
      <c r="A10" s="12">
        <v>5</v>
      </c>
      <c r="B10" s="12">
        <v>5</v>
      </c>
      <c r="C10" s="13" t="s">
        <v>64</v>
      </c>
      <c r="D10" s="25" t="s">
        <v>120</v>
      </c>
      <c r="E10" s="12" t="s">
        <v>65</v>
      </c>
      <c r="F10" s="13" t="s">
        <v>121</v>
      </c>
      <c r="G10" s="22">
        <v>52.812</v>
      </c>
      <c r="H10" s="54"/>
    </row>
    <row r="11" spans="1:8" ht="15">
      <c r="A11" s="12">
        <v>12</v>
      </c>
      <c r="B11" s="12">
        <v>20</v>
      </c>
      <c r="C11" s="13" t="s">
        <v>71</v>
      </c>
      <c r="D11" s="25" t="s">
        <v>133</v>
      </c>
      <c r="E11" s="12" t="s">
        <v>55</v>
      </c>
      <c r="F11" s="13" t="s">
        <v>135</v>
      </c>
      <c r="G11" s="22">
        <v>52.97</v>
      </c>
      <c r="H11" s="54"/>
    </row>
    <row r="12" spans="1:8" ht="15">
      <c r="A12" s="12">
        <v>6</v>
      </c>
      <c r="B12" s="12">
        <v>10</v>
      </c>
      <c r="C12" s="13" t="s">
        <v>64</v>
      </c>
      <c r="D12" s="25" t="s">
        <v>120</v>
      </c>
      <c r="E12" s="12" t="s">
        <v>53</v>
      </c>
      <c r="F12" s="13" t="s">
        <v>127</v>
      </c>
      <c r="G12" s="22">
        <v>53.152</v>
      </c>
      <c r="H12" s="54"/>
    </row>
    <row r="13" spans="1:8" ht="15">
      <c r="A13" s="12">
        <v>4</v>
      </c>
      <c r="B13" s="12">
        <v>42</v>
      </c>
      <c r="C13" s="13" t="s">
        <v>63</v>
      </c>
      <c r="D13" s="25" t="s">
        <v>118</v>
      </c>
      <c r="E13" s="12" t="s">
        <v>55</v>
      </c>
      <c r="F13" s="13" t="s">
        <v>135</v>
      </c>
      <c r="G13" s="22">
        <v>53.183</v>
      </c>
      <c r="H13" s="54"/>
    </row>
    <row r="14" spans="1:8" ht="15">
      <c r="A14" s="12">
        <v>13</v>
      </c>
      <c r="B14" s="12">
        <v>54</v>
      </c>
      <c r="C14" s="13" t="s">
        <v>72</v>
      </c>
      <c r="D14" s="25" t="s">
        <v>154</v>
      </c>
      <c r="E14" s="12" t="s">
        <v>65</v>
      </c>
      <c r="F14" s="13" t="s">
        <v>155</v>
      </c>
      <c r="G14" s="22">
        <v>53.209</v>
      </c>
      <c r="H14" s="54"/>
    </row>
    <row r="15" spans="1:8" ht="15">
      <c r="A15" s="12">
        <v>3</v>
      </c>
      <c r="B15" s="12">
        <v>9</v>
      </c>
      <c r="C15" s="13" t="s">
        <v>62</v>
      </c>
      <c r="D15" s="25" t="s">
        <v>125</v>
      </c>
      <c r="E15" s="12" t="s">
        <v>55</v>
      </c>
      <c r="F15" s="13" t="s">
        <v>126</v>
      </c>
      <c r="G15" s="22">
        <v>53.735</v>
      </c>
      <c r="H15" s="54"/>
    </row>
    <row r="16" spans="1:8" ht="15">
      <c r="A16" s="12">
        <v>10</v>
      </c>
      <c r="B16" s="12">
        <v>37</v>
      </c>
      <c r="C16" s="13" t="s">
        <v>69</v>
      </c>
      <c r="D16" s="25" t="s">
        <v>120</v>
      </c>
      <c r="E16" s="12" t="s">
        <v>53</v>
      </c>
      <c r="F16" s="13" t="s">
        <v>119</v>
      </c>
      <c r="G16" s="22">
        <v>53.818</v>
      </c>
      <c r="H16" s="54"/>
    </row>
    <row r="17" spans="1:8" ht="15">
      <c r="A17" s="12">
        <v>11</v>
      </c>
      <c r="B17" s="12">
        <v>52</v>
      </c>
      <c r="C17" s="13" t="s">
        <v>70</v>
      </c>
      <c r="D17" s="25" t="s">
        <v>130</v>
      </c>
      <c r="E17" s="12" t="s">
        <v>67</v>
      </c>
      <c r="F17" s="13" t="s">
        <v>123</v>
      </c>
      <c r="G17" s="22">
        <v>54.551</v>
      </c>
      <c r="H17" s="54"/>
    </row>
    <row r="18" spans="1:8" ht="15">
      <c r="A18" s="12">
        <v>15</v>
      </c>
      <c r="B18" s="12">
        <v>50</v>
      </c>
      <c r="C18" s="13" t="s">
        <v>74</v>
      </c>
      <c r="D18" s="25" t="s">
        <v>151</v>
      </c>
      <c r="E18" s="12" t="s">
        <v>60</v>
      </c>
      <c r="F18" s="13" t="s">
        <v>128</v>
      </c>
      <c r="G18" s="22">
        <v>54.93</v>
      </c>
      <c r="H18" s="54"/>
    </row>
    <row r="19" spans="1:8" ht="15">
      <c r="A19" s="12">
        <v>14</v>
      </c>
      <c r="B19" s="12">
        <v>44</v>
      </c>
      <c r="C19" s="13" t="s">
        <v>73</v>
      </c>
      <c r="D19" s="25" t="s">
        <v>118</v>
      </c>
      <c r="E19" s="12" t="s">
        <v>67</v>
      </c>
      <c r="F19" s="13" t="s">
        <v>123</v>
      </c>
      <c r="G19" s="22">
        <v>55.16</v>
      </c>
      <c r="H19" s="54"/>
    </row>
    <row r="20" spans="1:8" ht="15">
      <c r="A20" s="12">
        <v>18</v>
      </c>
      <c r="B20" s="12">
        <v>29</v>
      </c>
      <c r="C20" s="13" t="s">
        <v>77</v>
      </c>
      <c r="D20" s="25" t="s">
        <v>116</v>
      </c>
      <c r="E20" s="12" t="s">
        <v>76</v>
      </c>
      <c r="F20" s="13" t="s">
        <v>117</v>
      </c>
      <c r="G20" s="22">
        <v>55.321</v>
      </c>
      <c r="H20" s="54"/>
    </row>
    <row r="21" spans="1:8" ht="15">
      <c r="A21" s="12">
        <v>22</v>
      </c>
      <c r="B21" s="12">
        <v>43</v>
      </c>
      <c r="C21" s="13" t="s">
        <v>81</v>
      </c>
      <c r="D21" s="25" t="s">
        <v>118</v>
      </c>
      <c r="E21" s="12" t="s">
        <v>76</v>
      </c>
      <c r="F21" s="13" t="s">
        <v>117</v>
      </c>
      <c r="G21" s="22">
        <v>55.805</v>
      </c>
      <c r="H21" s="54"/>
    </row>
    <row r="22" spans="1:8" ht="15">
      <c r="A22" s="12">
        <v>17</v>
      </c>
      <c r="B22" s="12">
        <v>57</v>
      </c>
      <c r="C22" s="13" t="s">
        <v>75</v>
      </c>
      <c r="D22" s="25" t="s">
        <v>120</v>
      </c>
      <c r="E22" s="12" t="s">
        <v>76</v>
      </c>
      <c r="F22" s="13" t="s">
        <v>117</v>
      </c>
      <c r="G22" s="22">
        <v>56.117</v>
      </c>
      <c r="H22" s="54"/>
    </row>
    <row r="23" spans="1:8" ht="15">
      <c r="A23" s="12">
        <v>30</v>
      </c>
      <c r="B23" s="12">
        <v>46</v>
      </c>
      <c r="C23" s="13" t="s">
        <v>89</v>
      </c>
      <c r="D23" s="25" t="s">
        <v>133</v>
      </c>
      <c r="E23" s="12" t="s">
        <v>54</v>
      </c>
      <c r="F23" s="13" t="s">
        <v>150</v>
      </c>
      <c r="G23" s="22">
        <v>56.749</v>
      </c>
      <c r="H23" s="54"/>
    </row>
    <row r="24" spans="1:8" ht="15">
      <c r="A24" s="12">
        <v>20</v>
      </c>
      <c r="B24" s="12">
        <v>4</v>
      </c>
      <c r="C24" s="13" t="s">
        <v>79</v>
      </c>
      <c r="D24" s="25" t="s">
        <v>118</v>
      </c>
      <c r="E24" s="12" t="s">
        <v>53</v>
      </c>
      <c r="F24" s="13" t="s">
        <v>119</v>
      </c>
      <c r="G24" s="22">
        <v>56.937</v>
      </c>
      <c r="H24" s="54"/>
    </row>
    <row r="25" spans="1:8" ht="15">
      <c r="A25" s="12">
        <v>23</v>
      </c>
      <c r="B25" s="12">
        <v>24</v>
      </c>
      <c r="C25" s="13" t="s">
        <v>82</v>
      </c>
      <c r="D25" s="25" t="s">
        <v>137</v>
      </c>
      <c r="E25" s="12" t="s">
        <v>65</v>
      </c>
      <c r="F25" s="13" t="s">
        <v>121</v>
      </c>
      <c r="G25" s="22">
        <v>57.26</v>
      </c>
      <c r="H25" s="54"/>
    </row>
    <row r="26" spans="1:8" ht="15">
      <c r="A26" s="12">
        <v>25</v>
      </c>
      <c r="B26" s="12">
        <v>16</v>
      </c>
      <c r="C26" s="13" t="s">
        <v>84</v>
      </c>
      <c r="D26" s="25" t="s">
        <v>133</v>
      </c>
      <c r="E26" s="12" t="s">
        <v>67</v>
      </c>
      <c r="F26" s="13" t="s">
        <v>134</v>
      </c>
      <c r="G26" s="22">
        <v>57.386</v>
      </c>
      <c r="H26" s="54"/>
    </row>
    <row r="27" spans="1:8" ht="15">
      <c r="A27" s="12">
        <v>27</v>
      </c>
      <c r="B27" s="12">
        <v>33</v>
      </c>
      <c r="C27" s="13" t="s">
        <v>86</v>
      </c>
      <c r="D27" s="25" t="s">
        <v>133</v>
      </c>
      <c r="E27" s="12" t="s">
        <v>55</v>
      </c>
      <c r="F27" s="13" t="s">
        <v>140</v>
      </c>
      <c r="G27" s="22">
        <v>57.842</v>
      </c>
      <c r="H27" s="54"/>
    </row>
    <row r="28" spans="1:8" ht="15">
      <c r="A28" s="12">
        <v>21</v>
      </c>
      <c r="B28" s="12">
        <v>23</v>
      </c>
      <c r="C28" s="13" t="s">
        <v>80</v>
      </c>
      <c r="D28" s="25" t="s">
        <v>137</v>
      </c>
      <c r="E28" s="12" t="s">
        <v>65</v>
      </c>
      <c r="F28" s="13" t="s">
        <v>121</v>
      </c>
      <c r="G28" s="22">
        <v>57.98</v>
      </c>
      <c r="H28" s="54"/>
    </row>
    <row r="29" spans="1:8" ht="15">
      <c r="A29" s="12">
        <v>19</v>
      </c>
      <c r="B29" s="12">
        <v>6</v>
      </c>
      <c r="C29" s="13" t="s">
        <v>78</v>
      </c>
      <c r="D29" s="25" t="s">
        <v>116</v>
      </c>
      <c r="E29" s="12" t="s">
        <v>76</v>
      </c>
      <c r="F29" s="13" t="s">
        <v>117</v>
      </c>
      <c r="G29" s="22">
        <v>58.065</v>
      </c>
      <c r="H29" s="54"/>
    </row>
    <row r="30" spans="1:8" ht="15">
      <c r="A30" s="12">
        <v>16</v>
      </c>
      <c r="B30" s="12">
        <v>36</v>
      </c>
      <c r="C30" s="13" t="s">
        <v>69</v>
      </c>
      <c r="D30" s="25" t="s">
        <v>120</v>
      </c>
      <c r="E30" s="12" t="s">
        <v>65</v>
      </c>
      <c r="F30" s="13" t="s">
        <v>145</v>
      </c>
      <c r="G30" s="22">
        <v>58.433</v>
      </c>
      <c r="H30" s="54"/>
    </row>
    <row r="31" spans="1:8" ht="15">
      <c r="A31" s="12">
        <v>24</v>
      </c>
      <c r="B31" s="12">
        <v>15</v>
      </c>
      <c r="C31" s="13" t="s">
        <v>83</v>
      </c>
      <c r="D31" s="25" t="s">
        <v>132</v>
      </c>
      <c r="E31" s="12" t="s">
        <v>55</v>
      </c>
      <c r="F31" s="13" t="s">
        <v>121</v>
      </c>
      <c r="G31" s="22">
        <v>58.688</v>
      </c>
      <c r="H31" s="54"/>
    </row>
    <row r="32" spans="1:8" ht="15">
      <c r="A32" s="12">
        <v>26</v>
      </c>
      <c r="B32" s="12">
        <v>31</v>
      </c>
      <c r="C32" s="13" t="s">
        <v>85</v>
      </c>
      <c r="D32" s="25" t="s">
        <v>141</v>
      </c>
      <c r="E32" s="12" t="s">
        <v>52</v>
      </c>
      <c r="F32" s="13" t="s">
        <v>143</v>
      </c>
      <c r="G32" s="22">
        <v>59.037</v>
      </c>
      <c r="H32" s="54"/>
    </row>
    <row r="33" spans="1:8" ht="15">
      <c r="A33" s="12">
        <v>28</v>
      </c>
      <c r="B33" s="12">
        <v>41</v>
      </c>
      <c r="C33" s="13" t="s">
        <v>87</v>
      </c>
      <c r="D33" s="25" t="s">
        <v>118</v>
      </c>
      <c r="E33" s="12" t="s">
        <v>52</v>
      </c>
      <c r="F33" s="13" t="s">
        <v>148</v>
      </c>
      <c r="G33" s="22">
        <v>59.094</v>
      </c>
      <c r="H33" s="54"/>
    </row>
    <row r="34" spans="1:8" ht="15">
      <c r="A34" s="12">
        <v>31</v>
      </c>
      <c r="B34" s="12">
        <v>28</v>
      </c>
      <c r="C34" s="13" t="s">
        <v>90</v>
      </c>
      <c r="D34" s="25" t="s">
        <v>133</v>
      </c>
      <c r="E34" s="12" t="s">
        <v>53</v>
      </c>
      <c r="F34" s="13" t="s">
        <v>119</v>
      </c>
      <c r="G34" s="22">
        <v>59.627</v>
      </c>
      <c r="H34" s="54"/>
    </row>
    <row r="35" spans="1:8" ht="15">
      <c r="A35" s="12">
        <v>29</v>
      </c>
      <c r="B35" s="12">
        <v>55</v>
      </c>
      <c r="C35" s="13" t="s">
        <v>88</v>
      </c>
      <c r="D35" s="25" t="s">
        <v>154</v>
      </c>
      <c r="E35" s="12" t="s">
        <v>67</v>
      </c>
      <c r="F35" s="13" t="s">
        <v>156</v>
      </c>
      <c r="G35" s="22">
        <v>60.024</v>
      </c>
      <c r="H35" s="54"/>
    </row>
    <row r="36" spans="1:8" ht="15">
      <c r="A36" s="12">
        <v>34</v>
      </c>
      <c r="B36" s="12">
        <v>27</v>
      </c>
      <c r="C36" s="13" t="s">
        <v>93</v>
      </c>
      <c r="D36" s="25" t="s">
        <v>120</v>
      </c>
      <c r="E36" s="12" t="s">
        <v>54</v>
      </c>
      <c r="F36" s="13" t="s">
        <v>139</v>
      </c>
      <c r="G36" s="22">
        <v>60.123</v>
      </c>
      <c r="H36" s="54"/>
    </row>
    <row r="37" spans="1:8" ht="15">
      <c r="A37" s="12">
        <v>38</v>
      </c>
      <c r="B37" s="12">
        <v>17</v>
      </c>
      <c r="C37" s="13" t="s">
        <v>71</v>
      </c>
      <c r="D37" s="26" t="s">
        <v>133</v>
      </c>
      <c r="E37" s="12" t="s">
        <v>67</v>
      </c>
      <c r="F37" s="13" t="s">
        <v>127</v>
      </c>
      <c r="G37" s="22">
        <v>60.906</v>
      </c>
      <c r="H37" s="54"/>
    </row>
    <row r="38" spans="1:8" ht="15">
      <c r="A38" s="12">
        <v>33</v>
      </c>
      <c r="B38" s="12">
        <v>22</v>
      </c>
      <c r="C38" s="13" t="s">
        <v>92</v>
      </c>
      <c r="D38" s="25" t="s">
        <v>116</v>
      </c>
      <c r="E38" s="12" t="s">
        <v>76</v>
      </c>
      <c r="F38" s="13" t="s">
        <v>117</v>
      </c>
      <c r="G38" s="22">
        <v>61.074</v>
      </c>
      <c r="H38" s="54"/>
    </row>
    <row r="39" spans="1:8" ht="15">
      <c r="A39" s="12">
        <v>40</v>
      </c>
      <c r="B39" s="12">
        <v>40</v>
      </c>
      <c r="C39" s="13" t="s">
        <v>98</v>
      </c>
      <c r="D39" s="25" t="s">
        <v>118</v>
      </c>
      <c r="E39" s="12" t="s">
        <v>52</v>
      </c>
      <c r="F39" s="13" t="s">
        <v>119</v>
      </c>
      <c r="G39" s="22">
        <v>61.39</v>
      </c>
      <c r="H39" s="54"/>
    </row>
    <row r="40" spans="1:8" ht="15">
      <c r="A40" s="12">
        <v>35</v>
      </c>
      <c r="B40" s="12">
        <v>30</v>
      </c>
      <c r="C40" s="13" t="s">
        <v>94</v>
      </c>
      <c r="D40" s="25" t="s">
        <v>141</v>
      </c>
      <c r="E40" s="12" t="s">
        <v>52</v>
      </c>
      <c r="F40" s="13" t="s">
        <v>142</v>
      </c>
      <c r="G40" s="22">
        <v>61.587</v>
      </c>
      <c r="H40" s="54"/>
    </row>
    <row r="41" spans="1:8" ht="15">
      <c r="A41" s="12">
        <v>36</v>
      </c>
      <c r="B41" s="12">
        <v>1</v>
      </c>
      <c r="C41" s="13" t="s">
        <v>95</v>
      </c>
      <c r="D41" s="25" t="s">
        <v>116</v>
      </c>
      <c r="E41" s="12" t="s">
        <v>76</v>
      </c>
      <c r="F41" s="13" t="s">
        <v>117</v>
      </c>
      <c r="G41" s="22">
        <v>62.416</v>
      </c>
      <c r="H41" s="54"/>
    </row>
    <row r="42" spans="1:8" ht="15">
      <c r="A42" s="12">
        <v>47</v>
      </c>
      <c r="B42" s="12">
        <v>21</v>
      </c>
      <c r="C42" s="13" t="s">
        <v>105</v>
      </c>
      <c r="D42" s="25" t="s">
        <v>136</v>
      </c>
      <c r="E42" s="12" t="s">
        <v>54</v>
      </c>
      <c r="F42" s="13" t="s">
        <v>123</v>
      </c>
      <c r="G42" s="22">
        <v>62.631</v>
      </c>
      <c r="H42" s="54"/>
    </row>
    <row r="43" spans="1:8" ht="15">
      <c r="A43" s="12">
        <v>39</v>
      </c>
      <c r="B43" s="12">
        <v>13</v>
      </c>
      <c r="C43" s="13" t="s">
        <v>97</v>
      </c>
      <c r="D43" s="25" t="s">
        <v>131</v>
      </c>
      <c r="E43" s="12" t="s">
        <v>54</v>
      </c>
      <c r="F43" s="13" t="s">
        <v>123</v>
      </c>
      <c r="G43" s="22">
        <v>63.333</v>
      </c>
      <c r="H43" s="54"/>
    </row>
    <row r="44" spans="1:8" ht="15">
      <c r="A44" s="12">
        <v>32</v>
      </c>
      <c r="B44" s="12">
        <v>47</v>
      </c>
      <c r="C44" s="13" t="s">
        <v>91</v>
      </c>
      <c r="D44" s="25" t="s">
        <v>133</v>
      </c>
      <c r="E44" s="12" t="s">
        <v>54</v>
      </c>
      <c r="F44" s="13" t="s">
        <v>150</v>
      </c>
      <c r="G44" s="22">
        <v>63.594</v>
      </c>
      <c r="H44" s="54"/>
    </row>
    <row r="45" spans="1:8" ht="15">
      <c r="A45" s="12">
        <v>46</v>
      </c>
      <c r="B45" s="12">
        <v>60</v>
      </c>
      <c r="C45" s="13" t="s">
        <v>104</v>
      </c>
      <c r="D45" s="25" t="s">
        <v>120</v>
      </c>
      <c r="E45" s="12" t="s">
        <v>53</v>
      </c>
      <c r="F45" s="13" t="s">
        <v>158</v>
      </c>
      <c r="G45" s="22">
        <v>63.762</v>
      </c>
      <c r="H45" s="54"/>
    </row>
    <row r="46" spans="1:8" ht="15">
      <c r="A46" s="12">
        <v>43</v>
      </c>
      <c r="B46" s="12">
        <v>45</v>
      </c>
      <c r="C46" s="13" t="s">
        <v>101</v>
      </c>
      <c r="D46" s="25" t="s">
        <v>118</v>
      </c>
      <c r="E46" s="12" t="s">
        <v>67</v>
      </c>
      <c r="F46" s="13" t="s">
        <v>149</v>
      </c>
      <c r="G46" s="22">
        <v>64.851</v>
      </c>
      <c r="H46" s="54"/>
    </row>
    <row r="47" spans="1:8" ht="15">
      <c r="A47" s="12">
        <v>41</v>
      </c>
      <c r="B47" s="12">
        <v>34</v>
      </c>
      <c r="C47" s="13" t="s">
        <v>99</v>
      </c>
      <c r="D47" s="25" t="s">
        <v>120</v>
      </c>
      <c r="E47" s="12" t="s">
        <v>20</v>
      </c>
      <c r="F47" s="13" t="s">
        <v>123</v>
      </c>
      <c r="G47" s="22">
        <v>64.883</v>
      </c>
      <c r="H47" s="54"/>
    </row>
    <row r="48" spans="1:8" ht="15">
      <c r="A48" s="12">
        <v>48</v>
      </c>
      <c r="B48" s="12">
        <v>2</v>
      </c>
      <c r="C48" s="13" t="s">
        <v>106</v>
      </c>
      <c r="D48" s="25" t="s">
        <v>116</v>
      </c>
      <c r="E48" s="12" t="s">
        <v>76</v>
      </c>
      <c r="F48" s="13" t="s">
        <v>117</v>
      </c>
      <c r="G48" s="22">
        <v>65.01</v>
      </c>
      <c r="H48" s="54"/>
    </row>
    <row r="49" spans="1:8" ht="15">
      <c r="A49" s="12">
        <v>44</v>
      </c>
      <c r="B49" s="12">
        <v>58</v>
      </c>
      <c r="C49" s="13" t="s">
        <v>102</v>
      </c>
      <c r="D49" s="25" t="s">
        <v>120</v>
      </c>
      <c r="E49" s="12" t="s">
        <v>52</v>
      </c>
      <c r="F49" s="13" t="s">
        <v>123</v>
      </c>
      <c r="G49" s="22">
        <v>66.396</v>
      </c>
      <c r="H49" s="54"/>
    </row>
    <row r="50" spans="1:8" ht="15">
      <c r="A50" s="61">
        <v>54</v>
      </c>
      <c r="B50" s="61">
        <v>3</v>
      </c>
      <c r="C50" s="57" t="s">
        <v>113</v>
      </c>
      <c r="D50" s="58" t="s">
        <v>116</v>
      </c>
      <c r="E50" s="56" t="s">
        <v>76</v>
      </c>
      <c r="F50" s="57" t="s">
        <v>117</v>
      </c>
      <c r="G50" s="59">
        <v>66.547</v>
      </c>
      <c r="H50" s="60"/>
    </row>
    <row r="51" spans="1:8" ht="15">
      <c r="A51" s="12">
        <v>45</v>
      </c>
      <c r="B51" s="12">
        <v>8</v>
      </c>
      <c r="C51" s="13" t="s">
        <v>103</v>
      </c>
      <c r="D51" s="25" t="s">
        <v>116</v>
      </c>
      <c r="E51" s="12" t="s">
        <v>52</v>
      </c>
      <c r="F51" s="13" t="s">
        <v>124</v>
      </c>
      <c r="G51" s="22">
        <v>66.62</v>
      </c>
      <c r="H51" s="54"/>
    </row>
    <row r="52" spans="1:8" ht="15">
      <c r="A52" s="61">
        <v>52</v>
      </c>
      <c r="B52" s="61">
        <v>35</v>
      </c>
      <c r="C52" s="57" t="s">
        <v>110</v>
      </c>
      <c r="D52" s="58" t="s">
        <v>120</v>
      </c>
      <c r="E52" s="56" t="s">
        <v>20</v>
      </c>
      <c r="F52" s="57" t="s">
        <v>123</v>
      </c>
      <c r="G52" s="59">
        <v>66.773</v>
      </c>
      <c r="H52" s="60"/>
    </row>
    <row r="53" spans="1:8" ht="15">
      <c r="A53" s="12">
        <v>37</v>
      </c>
      <c r="B53" s="12">
        <v>48</v>
      </c>
      <c r="C53" s="13" t="s">
        <v>96</v>
      </c>
      <c r="D53" s="25" t="s">
        <v>133</v>
      </c>
      <c r="E53" s="12" t="s">
        <v>54</v>
      </c>
      <c r="F53" s="13" t="s">
        <v>150</v>
      </c>
      <c r="G53" s="22">
        <v>66.961</v>
      </c>
      <c r="H53" s="54"/>
    </row>
    <row r="54" spans="1:8" ht="15">
      <c r="A54" s="12">
        <v>50</v>
      </c>
      <c r="B54" s="12">
        <v>7</v>
      </c>
      <c r="C54" s="13" t="s">
        <v>108</v>
      </c>
      <c r="D54" s="25" t="s">
        <v>122</v>
      </c>
      <c r="E54" s="12" t="s">
        <v>52</v>
      </c>
      <c r="F54" s="13" t="s">
        <v>123</v>
      </c>
      <c r="G54" s="22">
        <v>68.104</v>
      </c>
      <c r="H54" s="54"/>
    </row>
    <row r="55" spans="1:8" ht="15">
      <c r="A55" s="12">
        <v>42</v>
      </c>
      <c r="B55" s="12">
        <v>38</v>
      </c>
      <c r="C55" s="13" t="s">
        <v>100</v>
      </c>
      <c r="D55" s="25" t="s">
        <v>146</v>
      </c>
      <c r="E55" s="12" t="s">
        <v>54</v>
      </c>
      <c r="F55" s="13" t="s">
        <v>128</v>
      </c>
      <c r="G55" s="22">
        <v>68.14</v>
      </c>
      <c r="H55" s="54"/>
    </row>
    <row r="56" spans="1:8" ht="15">
      <c r="A56" s="12">
        <v>49</v>
      </c>
      <c r="B56" s="12">
        <v>53</v>
      </c>
      <c r="C56" s="13" t="s">
        <v>107</v>
      </c>
      <c r="D56" s="25" t="s">
        <v>120</v>
      </c>
      <c r="E56" s="12" t="s">
        <v>53</v>
      </c>
      <c r="F56" s="13" t="s">
        <v>153</v>
      </c>
      <c r="G56" s="22">
        <v>68.329</v>
      </c>
      <c r="H56" s="54"/>
    </row>
    <row r="57" spans="1:8" ht="15">
      <c r="A57" s="61">
        <v>51</v>
      </c>
      <c r="B57" s="61">
        <v>14</v>
      </c>
      <c r="C57" s="57" t="s">
        <v>109</v>
      </c>
      <c r="D57" s="58" t="s">
        <v>131</v>
      </c>
      <c r="E57" s="56" t="s">
        <v>54</v>
      </c>
      <c r="F57" s="57" t="s">
        <v>123</v>
      </c>
      <c r="G57" s="59">
        <v>70.436</v>
      </c>
      <c r="H57" s="60"/>
    </row>
    <row r="58" spans="1:8" ht="15">
      <c r="A58" s="61">
        <v>53</v>
      </c>
      <c r="B58" s="61">
        <v>32</v>
      </c>
      <c r="C58" s="57" t="s">
        <v>111</v>
      </c>
      <c r="D58" s="58" t="s">
        <v>141</v>
      </c>
      <c r="E58" s="56" t="s">
        <v>112</v>
      </c>
      <c r="F58" s="57" t="s">
        <v>144</v>
      </c>
      <c r="G58" s="59">
        <v>71.363</v>
      </c>
      <c r="H58" s="60"/>
    </row>
    <row r="59" spans="1:8" ht="15">
      <c r="A59" s="61">
        <v>55</v>
      </c>
      <c r="B59" s="61">
        <v>39</v>
      </c>
      <c r="C59" s="57" t="s">
        <v>114</v>
      </c>
      <c r="D59" s="58" t="s">
        <v>146</v>
      </c>
      <c r="E59" s="56" t="s">
        <v>20</v>
      </c>
      <c r="F59" s="57" t="s">
        <v>147</v>
      </c>
      <c r="G59" s="59">
        <v>71.745</v>
      </c>
      <c r="H59" s="60"/>
    </row>
    <row r="60" spans="1:8" ht="15">
      <c r="A60" s="61">
        <v>56</v>
      </c>
      <c r="B60" s="61">
        <v>26</v>
      </c>
      <c r="C60" s="57" t="s">
        <v>115</v>
      </c>
      <c r="D60" s="58" t="s">
        <v>120</v>
      </c>
      <c r="E60" s="56" t="s">
        <v>20</v>
      </c>
      <c r="F60" s="57" t="s">
        <v>138</v>
      </c>
      <c r="G60" s="59">
        <v>84.954</v>
      </c>
      <c r="H60" s="60"/>
    </row>
    <row r="61" spans="1:6" ht="15">
      <c r="A61" s="14"/>
      <c r="B61" s="14"/>
      <c r="C61" s="15"/>
      <c r="D61" s="16"/>
      <c r="E61" s="14"/>
      <c r="F61" s="17"/>
    </row>
    <row r="62" spans="1:6" ht="15">
      <c r="A62" s="14"/>
      <c r="B62" s="14"/>
      <c r="C62" s="15"/>
      <c r="D62" s="16"/>
      <c r="E62" s="14"/>
      <c r="F62" s="17"/>
    </row>
    <row r="63" spans="1:6" ht="15">
      <c r="A63" s="14"/>
      <c r="B63" s="14"/>
      <c r="C63" s="15"/>
      <c r="D63" s="16"/>
      <c r="E63" s="14"/>
      <c r="F63" s="17"/>
    </row>
    <row r="64" spans="1:6" ht="15">
      <c r="A64" s="14"/>
      <c r="B64" s="14"/>
      <c r="C64" s="15"/>
      <c r="D64" s="16"/>
      <c r="E64" s="14"/>
      <c r="F64" s="17"/>
    </row>
    <row r="65" spans="1:6" ht="15">
      <c r="A65" s="14"/>
      <c r="B65" s="14"/>
      <c r="C65" s="15"/>
      <c r="D65" s="16"/>
      <c r="E65" s="14"/>
      <c r="F65" s="17"/>
    </row>
    <row r="66" spans="1:6" ht="15">
      <c r="A66" s="14"/>
      <c r="B66" s="14"/>
      <c r="C66" s="15"/>
      <c r="D66" s="16"/>
      <c r="E66" s="14"/>
      <c r="F66" s="17"/>
    </row>
    <row r="67" spans="1:6" ht="15">
      <c r="A67" s="14"/>
      <c r="B67" s="14"/>
      <c r="C67" s="15"/>
      <c r="D67" s="16"/>
      <c r="E67" s="14"/>
      <c r="F67" s="17"/>
    </row>
    <row r="68" spans="1:6" ht="15">
      <c r="A68" s="14"/>
      <c r="B68" s="14"/>
      <c r="C68" s="15"/>
      <c r="D68" s="16"/>
      <c r="E68" s="14"/>
      <c r="F68" s="17"/>
    </row>
    <row r="69" spans="1:6" ht="15">
      <c r="A69" s="14"/>
      <c r="B69" s="14"/>
      <c r="C69" s="15"/>
      <c r="D69" s="16"/>
      <c r="E69" s="14"/>
      <c r="F69" s="17"/>
    </row>
    <row r="70" spans="1:6" ht="15">
      <c r="A70" s="14"/>
      <c r="B70" s="14"/>
      <c r="C70" s="15"/>
      <c r="D70" s="16"/>
      <c r="E70" s="14"/>
      <c r="F70" s="17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21.710937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80" t="s">
        <v>161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8.7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>
      <c r="A3" s="32"/>
      <c r="B3" s="11"/>
      <c r="C3" s="11"/>
      <c r="D3" s="11"/>
      <c r="E3" s="11"/>
      <c r="F3" s="11"/>
      <c r="G3" s="20"/>
      <c r="H3" s="82" t="s">
        <v>7</v>
      </c>
      <c r="I3" s="83"/>
      <c r="J3" s="83"/>
      <c r="K3" s="83"/>
      <c r="L3" s="84"/>
      <c r="M3" s="85" t="s">
        <v>8</v>
      </c>
      <c r="N3" s="83"/>
      <c r="O3" s="83"/>
      <c r="P3" s="83"/>
      <c r="Q3" s="86"/>
      <c r="R3" s="87" t="s">
        <v>9</v>
      </c>
      <c r="S3" s="88"/>
      <c r="T3" s="88"/>
      <c r="U3" s="88"/>
      <c r="V3" s="89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42</v>
      </c>
      <c r="N4" s="45" t="s">
        <v>46</v>
      </c>
      <c r="O4" s="49" t="s">
        <v>47</v>
      </c>
      <c r="P4" s="49" t="s">
        <v>48</v>
      </c>
      <c r="Q4" s="52" t="s">
        <v>44</v>
      </c>
      <c r="R4" s="48" t="s">
        <v>49</v>
      </c>
      <c r="S4" s="45" t="s">
        <v>43</v>
      </c>
      <c r="T4" s="49" t="s">
        <v>50</v>
      </c>
      <c r="U4" s="49" t="s">
        <v>51</v>
      </c>
      <c r="V4" s="50" t="s">
        <v>45</v>
      </c>
      <c r="W4" s="53" t="s">
        <v>19</v>
      </c>
    </row>
    <row r="5" spans="1:23" ht="15">
      <c r="A5" s="12">
        <v>1</v>
      </c>
      <c r="B5" s="12">
        <v>62</v>
      </c>
      <c r="C5" s="13" t="s">
        <v>162</v>
      </c>
      <c r="D5" s="25" t="s">
        <v>212</v>
      </c>
      <c r="E5" s="12" t="s">
        <v>220</v>
      </c>
      <c r="F5" s="13" t="s">
        <v>221</v>
      </c>
      <c r="G5" s="30">
        <f aca="true" t="shared" si="0" ref="G5:G55">SUM(L5,Q5,V5)+W5</f>
        <v>538.1700000000001</v>
      </c>
      <c r="H5" s="21">
        <v>43.173</v>
      </c>
      <c r="I5" s="22">
        <v>52.335</v>
      </c>
      <c r="J5" s="22">
        <v>44.966</v>
      </c>
      <c r="K5" s="22">
        <v>42.548</v>
      </c>
      <c r="L5" s="31">
        <f aca="true" t="shared" si="1" ref="L5:L55">SUM(H5:K5)</f>
        <v>183.02200000000002</v>
      </c>
      <c r="M5" s="23">
        <v>41.31</v>
      </c>
      <c r="N5" s="22">
        <v>50.371</v>
      </c>
      <c r="O5" s="22">
        <v>44.879</v>
      </c>
      <c r="P5" s="22">
        <v>40.802</v>
      </c>
      <c r="Q5" s="31">
        <f aca="true" t="shared" si="2" ref="Q5:Q55">SUM(M5:P5)</f>
        <v>177.362</v>
      </c>
      <c r="R5" s="21">
        <v>44.997</v>
      </c>
      <c r="S5" s="22">
        <v>48.018</v>
      </c>
      <c r="T5" s="22">
        <v>43.82</v>
      </c>
      <c r="U5" s="22">
        <v>40.951</v>
      </c>
      <c r="V5" s="31">
        <f aca="true" t="shared" si="3" ref="V5:V55">SUM(R5:U5)</f>
        <v>177.786</v>
      </c>
      <c r="W5" s="43"/>
    </row>
    <row r="6" spans="1:23" ht="15">
      <c r="A6" s="12">
        <v>2</v>
      </c>
      <c r="B6" s="12">
        <v>23</v>
      </c>
      <c r="C6" s="13" t="s">
        <v>163</v>
      </c>
      <c r="D6" s="25" t="s">
        <v>213</v>
      </c>
      <c r="E6" s="12" t="s">
        <v>222</v>
      </c>
      <c r="F6" s="13" t="s">
        <v>223</v>
      </c>
      <c r="G6" s="30">
        <f t="shared" si="0"/>
        <v>538.404</v>
      </c>
      <c r="H6" s="21">
        <v>42.508</v>
      </c>
      <c r="I6" s="22">
        <v>51.764</v>
      </c>
      <c r="J6" s="22">
        <v>46.648</v>
      </c>
      <c r="K6" s="22">
        <v>42.89</v>
      </c>
      <c r="L6" s="31">
        <f t="shared" si="1"/>
        <v>183.81</v>
      </c>
      <c r="M6" s="23">
        <v>42.688</v>
      </c>
      <c r="N6" s="22">
        <v>49.107</v>
      </c>
      <c r="O6" s="22">
        <v>45.173</v>
      </c>
      <c r="P6" s="22">
        <v>42.479</v>
      </c>
      <c r="Q6" s="31">
        <f t="shared" si="2"/>
        <v>179.447</v>
      </c>
      <c r="R6" s="21">
        <v>41.712</v>
      </c>
      <c r="S6" s="22">
        <v>48.232</v>
      </c>
      <c r="T6" s="22">
        <v>44.286</v>
      </c>
      <c r="U6" s="22">
        <v>40.917</v>
      </c>
      <c r="V6" s="31">
        <f t="shared" si="3"/>
        <v>175.14700000000002</v>
      </c>
      <c r="W6" s="43"/>
    </row>
    <row r="7" spans="1:23" ht="15">
      <c r="A7" s="12">
        <v>3</v>
      </c>
      <c r="B7" s="12">
        <v>12</v>
      </c>
      <c r="C7" s="13" t="s">
        <v>164</v>
      </c>
      <c r="D7" s="25" t="s">
        <v>212</v>
      </c>
      <c r="E7" s="12" t="s">
        <v>54</v>
      </c>
      <c r="F7" s="13" t="s">
        <v>123</v>
      </c>
      <c r="G7" s="30">
        <f t="shared" si="0"/>
        <v>538.485</v>
      </c>
      <c r="H7" s="21">
        <v>43.068</v>
      </c>
      <c r="I7" s="22">
        <v>49.774</v>
      </c>
      <c r="J7" s="22">
        <v>47.696</v>
      </c>
      <c r="K7" s="22">
        <v>44.66</v>
      </c>
      <c r="L7" s="31">
        <f t="shared" si="1"/>
        <v>185.198</v>
      </c>
      <c r="M7" s="23">
        <v>41.53</v>
      </c>
      <c r="N7" s="22">
        <v>47.739</v>
      </c>
      <c r="O7" s="22">
        <v>46.019</v>
      </c>
      <c r="P7" s="22">
        <v>41.923</v>
      </c>
      <c r="Q7" s="31">
        <f t="shared" si="2"/>
        <v>177.211</v>
      </c>
      <c r="R7" s="21">
        <v>41.346</v>
      </c>
      <c r="S7" s="22">
        <v>48.252</v>
      </c>
      <c r="T7" s="22">
        <v>44.592</v>
      </c>
      <c r="U7" s="22">
        <v>41.886</v>
      </c>
      <c r="V7" s="31">
        <f t="shared" si="3"/>
        <v>176.076</v>
      </c>
      <c r="W7" s="41"/>
    </row>
    <row r="8" spans="1:23" ht="15">
      <c r="A8" s="12">
        <v>4</v>
      </c>
      <c r="B8" s="12">
        <v>63</v>
      </c>
      <c r="C8" s="13" t="s">
        <v>165</v>
      </c>
      <c r="D8" s="25" t="s">
        <v>214</v>
      </c>
      <c r="E8" s="12" t="s">
        <v>53</v>
      </c>
      <c r="F8" s="13" t="s">
        <v>119</v>
      </c>
      <c r="G8" s="30">
        <f t="shared" si="0"/>
        <v>538.88</v>
      </c>
      <c r="H8" s="21">
        <v>45.594</v>
      </c>
      <c r="I8" s="22">
        <v>48.328</v>
      </c>
      <c r="J8" s="22">
        <v>44.446</v>
      </c>
      <c r="K8" s="22">
        <v>44.371</v>
      </c>
      <c r="L8" s="31">
        <f t="shared" si="1"/>
        <v>182.739</v>
      </c>
      <c r="M8" s="23">
        <v>43.393</v>
      </c>
      <c r="N8" s="22">
        <v>50.467</v>
      </c>
      <c r="O8" s="22">
        <v>44.323</v>
      </c>
      <c r="P8" s="22">
        <v>42.226</v>
      </c>
      <c r="Q8" s="31">
        <f t="shared" si="2"/>
        <v>180.409</v>
      </c>
      <c r="R8" s="21">
        <v>41.86</v>
      </c>
      <c r="S8" s="22">
        <v>48.566</v>
      </c>
      <c r="T8" s="22">
        <v>43.474</v>
      </c>
      <c r="U8" s="22">
        <v>41.832</v>
      </c>
      <c r="V8" s="31">
        <f t="shared" si="3"/>
        <v>175.732</v>
      </c>
      <c r="W8" s="43"/>
    </row>
    <row r="9" spans="1:23" ht="15">
      <c r="A9" s="12">
        <v>5</v>
      </c>
      <c r="B9" s="12">
        <v>70</v>
      </c>
      <c r="C9" s="13" t="s">
        <v>166</v>
      </c>
      <c r="D9" s="25" t="s">
        <v>215</v>
      </c>
      <c r="E9" s="12" t="s">
        <v>54</v>
      </c>
      <c r="F9" s="13" t="s">
        <v>150</v>
      </c>
      <c r="G9" s="30">
        <f t="shared" si="0"/>
        <v>550.083</v>
      </c>
      <c r="H9" s="21">
        <v>44.943</v>
      </c>
      <c r="I9" s="22">
        <v>54.34</v>
      </c>
      <c r="J9" s="22">
        <v>48.005</v>
      </c>
      <c r="K9" s="22">
        <v>44.181</v>
      </c>
      <c r="L9" s="31">
        <f t="shared" si="1"/>
        <v>191.469</v>
      </c>
      <c r="M9" s="23">
        <v>44.422</v>
      </c>
      <c r="N9" s="22">
        <v>50.184</v>
      </c>
      <c r="O9" s="22">
        <v>45.302</v>
      </c>
      <c r="P9" s="22">
        <v>42.937</v>
      </c>
      <c r="Q9" s="31">
        <f t="shared" si="2"/>
        <v>182.84499999999997</v>
      </c>
      <c r="R9" s="21">
        <v>41.748</v>
      </c>
      <c r="S9" s="22">
        <v>48.264</v>
      </c>
      <c r="T9" s="22">
        <v>43.945</v>
      </c>
      <c r="U9" s="22">
        <v>41.812</v>
      </c>
      <c r="V9" s="31">
        <f t="shared" si="3"/>
        <v>175.769</v>
      </c>
      <c r="W9" s="41"/>
    </row>
    <row r="10" spans="1:23" ht="15">
      <c r="A10" s="12">
        <v>6</v>
      </c>
      <c r="B10" s="12">
        <v>49</v>
      </c>
      <c r="C10" s="13" t="s">
        <v>167</v>
      </c>
      <c r="D10" s="25" t="s">
        <v>151</v>
      </c>
      <c r="E10" s="12" t="s">
        <v>222</v>
      </c>
      <c r="F10" s="13" t="s">
        <v>224</v>
      </c>
      <c r="G10" s="30">
        <f t="shared" si="0"/>
        <v>551.673</v>
      </c>
      <c r="H10" s="21">
        <v>45.675</v>
      </c>
      <c r="I10" s="22">
        <v>51.258</v>
      </c>
      <c r="J10" s="22">
        <v>47.161</v>
      </c>
      <c r="K10" s="22">
        <v>44.69</v>
      </c>
      <c r="L10" s="31">
        <f t="shared" si="1"/>
        <v>188.784</v>
      </c>
      <c r="M10" s="23">
        <v>44.127</v>
      </c>
      <c r="N10" s="22">
        <v>50.373</v>
      </c>
      <c r="O10" s="22">
        <v>45.624</v>
      </c>
      <c r="P10" s="22">
        <v>44.003</v>
      </c>
      <c r="Q10" s="31">
        <f t="shared" si="2"/>
        <v>184.127</v>
      </c>
      <c r="R10" s="23">
        <v>42.519</v>
      </c>
      <c r="S10" s="22">
        <v>48.784</v>
      </c>
      <c r="T10" s="22">
        <v>44.678</v>
      </c>
      <c r="U10" s="22">
        <v>42.781</v>
      </c>
      <c r="V10" s="31">
        <f t="shared" si="3"/>
        <v>178.762</v>
      </c>
      <c r="W10" s="41"/>
    </row>
    <row r="11" spans="1:23" ht="15">
      <c r="A11" s="12">
        <v>7</v>
      </c>
      <c r="B11" s="12">
        <v>42</v>
      </c>
      <c r="C11" s="13" t="s">
        <v>168</v>
      </c>
      <c r="D11" s="25" t="s">
        <v>216</v>
      </c>
      <c r="E11" s="12" t="s">
        <v>55</v>
      </c>
      <c r="F11" s="13" t="s">
        <v>225</v>
      </c>
      <c r="G11" s="30">
        <f t="shared" si="0"/>
        <v>552.467</v>
      </c>
      <c r="H11" s="21">
        <v>44.905</v>
      </c>
      <c r="I11" s="22">
        <v>51.236</v>
      </c>
      <c r="J11" s="22">
        <v>46.206</v>
      </c>
      <c r="K11" s="22">
        <v>45.295</v>
      </c>
      <c r="L11" s="31">
        <f t="shared" si="1"/>
        <v>187.642</v>
      </c>
      <c r="M11" s="23">
        <v>43.913</v>
      </c>
      <c r="N11" s="22">
        <v>51.321</v>
      </c>
      <c r="O11" s="22">
        <v>46.604</v>
      </c>
      <c r="P11" s="22">
        <v>43.663</v>
      </c>
      <c r="Q11" s="31">
        <f t="shared" si="2"/>
        <v>185.50099999999998</v>
      </c>
      <c r="R11" s="21">
        <v>43.437</v>
      </c>
      <c r="S11" s="22">
        <v>48.014</v>
      </c>
      <c r="T11" s="22">
        <v>45.329</v>
      </c>
      <c r="U11" s="22">
        <v>42.544</v>
      </c>
      <c r="V11" s="31">
        <f t="shared" si="3"/>
        <v>179.324</v>
      </c>
      <c r="W11" s="43"/>
    </row>
    <row r="12" spans="1:23" ht="15">
      <c r="A12" s="12">
        <v>8</v>
      </c>
      <c r="B12" s="12">
        <v>4</v>
      </c>
      <c r="C12" s="13" t="s">
        <v>169</v>
      </c>
      <c r="D12" s="25" t="s">
        <v>216</v>
      </c>
      <c r="E12" s="12" t="s">
        <v>53</v>
      </c>
      <c r="F12" s="13" t="s">
        <v>119</v>
      </c>
      <c r="G12" s="30">
        <f t="shared" si="0"/>
        <v>554.1690000000001</v>
      </c>
      <c r="H12" s="21">
        <v>44.132</v>
      </c>
      <c r="I12" s="22">
        <v>49.164</v>
      </c>
      <c r="J12" s="22">
        <v>46.07</v>
      </c>
      <c r="K12" s="22">
        <v>48.081</v>
      </c>
      <c r="L12" s="31">
        <f t="shared" si="1"/>
        <v>187.447</v>
      </c>
      <c r="M12" s="23">
        <v>45.209</v>
      </c>
      <c r="N12" s="22">
        <v>49.747</v>
      </c>
      <c r="O12" s="22">
        <v>45.903</v>
      </c>
      <c r="P12" s="22">
        <v>44.664</v>
      </c>
      <c r="Q12" s="31">
        <f t="shared" si="2"/>
        <v>185.52300000000002</v>
      </c>
      <c r="R12" s="21">
        <v>43.975</v>
      </c>
      <c r="S12" s="22">
        <v>48.432</v>
      </c>
      <c r="T12" s="22">
        <v>44.778</v>
      </c>
      <c r="U12" s="22">
        <v>44.014</v>
      </c>
      <c r="V12" s="31">
        <f t="shared" si="3"/>
        <v>181.199</v>
      </c>
      <c r="W12" s="43"/>
    </row>
    <row r="13" spans="1:23" ht="15">
      <c r="A13" s="12">
        <v>9</v>
      </c>
      <c r="B13" s="12">
        <v>11</v>
      </c>
      <c r="C13" s="13" t="s">
        <v>170</v>
      </c>
      <c r="D13" s="25" t="s">
        <v>120</v>
      </c>
      <c r="E13" s="12" t="s">
        <v>21</v>
      </c>
      <c r="F13" s="13" t="s">
        <v>226</v>
      </c>
      <c r="G13" s="30">
        <f t="shared" si="0"/>
        <v>555.5419999999999</v>
      </c>
      <c r="H13" s="21">
        <v>45.015</v>
      </c>
      <c r="I13" s="22">
        <v>52.562</v>
      </c>
      <c r="J13" s="22">
        <v>51.304</v>
      </c>
      <c r="K13" s="22">
        <v>42.132</v>
      </c>
      <c r="L13" s="31">
        <f t="shared" si="1"/>
        <v>191.013</v>
      </c>
      <c r="M13" s="23">
        <v>42.847</v>
      </c>
      <c r="N13" s="22">
        <v>51.049</v>
      </c>
      <c r="O13" s="22">
        <v>45.744</v>
      </c>
      <c r="P13" s="22">
        <v>41.754</v>
      </c>
      <c r="Q13" s="31">
        <f t="shared" si="2"/>
        <v>181.39399999999998</v>
      </c>
      <c r="R13" s="21">
        <v>42.735</v>
      </c>
      <c r="S13" s="22">
        <v>52.98</v>
      </c>
      <c r="T13" s="22">
        <v>45.831</v>
      </c>
      <c r="U13" s="22">
        <v>41.589</v>
      </c>
      <c r="V13" s="31">
        <f t="shared" si="3"/>
        <v>183.135</v>
      </c>
      <c r="W13" s="41"/>
    </row>
    <row r="14" spans="1:23" ht="15">
      <c r="A14" s="12">
        <v>10</v>
      </c>
      <c r="B14" s="12">
        <v>20</v>
      </c>
      <c r="C14" s="13" t="s">
        <v>171</v>
      </c>
      <c r="D14" s="25" t="s">
        <v>133</v>
      </c>
      <c r="E14" s="12" t="s">
        <v>55</v>
      </c>
      <c r="F14" s="13" t="s">
        <v>135</v>
      </c>
      <c r="G14" s="30">
        <f t="shared" si="0"/>
        <v>563.777</v>
      </c>
      <c r="H14" s="21">
        <v>44.928</v>
      </c>
      <c r="I14" s="22">
        <v>51.093</v>
      </c>
      <c r="J14" s="22">
        <v>47.104</v>
      </c>
      <c r="K14" s="22">
        <v>47.03</v>
      </c>
      <c r="L14" s="31">
        <f t="shared" si="1"/>
        <v>190.155</v>
      </c>
      <c r="M14" s="23">
        <v>44.795</v>
      </c>
      <c r="N14" s="22">
        <v>51.292</v>
      </c>
      <c r="O14" s="22">
        <v>45.928</v>
      </c>
      <c r="P14" s="22">
        <v>45.422</v>
      </c>
      <c r="Q14" s="31">
        <f t="shared" si="2"/>
        <v>187.43699999999998</v>
      </c>
      <c r="R14" s="21">
        <v>44.14</v>
      </c>
      <c r="S14" s="22">
        <v>50.209</v>
      </c>
      <c r="T14" s="22">
        <v>46.573</v>
      </c>
      <c r="U14" s="22">
        <v>45.263</v>
      </c>
      <c r="V14" s="31">
        <f t="shared" si="3"/>
        <v>186.185</v>
      </c>
      <c r="W14" s="41"/>
    </row>
    <row r="15" spans="1:23" ht="15">
      <c r="A15" s="12">
        <v>11</v>
      </c>
      <c r="B15" s="12">
        <v>52</v>
      </c>
      <c r="C15" s="13" t="s">
        <v>172</v>
      </c>
      <c r="D15" s="26" t="s">
        <v>212</v>
      </c>
      <c r="E15" s="12" t="s">
        <v>220</v>
      </c>
      <c r="F15" s="13" t="s">
        <v>123</v>
      </c>
      <c r="G15" s="30">
        <f t="shared" si="0"/>
        <v>564.268</v>
      </c>
      <c r="H15" s="21">
        <v>46.128</v>
      </c>
      <c r="I15" s="22">
        <v>58.219</v>
      </c>
      <c r="J15" s="22">
        <v>48.012</v>
      </c>
      <c r="K15" s="22">
        <v>45.204</v>
      </c>
      <c r="L15" s="31">
        <f t="shared" si="1"/>
        <v>197.56300000000002</v>
      </c>
      <c r="M15" s="23">
        <v>44.209</v>
      </c>
      <c r="N15" s="22">
        <v>51.936</v>
      </c>
      <c r="O15" s="22">
        <v>47.259</v>
      </c>
      <c r="P15" s="22">
        <v>43.31</v>
      </c>
      <c r="Q15" s="31">
        <f t="shared" si="2"/>
        <v>186.714</v>
      </c>
      <c r="R15" s="21">
        <v>42.701</v>
      </c>
      <c r="S15" s="22">
        <v>49.398</v>
      </c>
      <c r="T15" s="22">
        <v>45.785</v>
      </c>
      <c r="U15" s="22">
        <v>42.107</v>
      </c>
      <c r="V15" s="31">
        <f t="shared" si="3"/>
        <v>179.991</v>
      </c>
      <c r="W15" s="43"/>
    </row>
    <row r="16" spans="1:23" ht="15">
      <c r="A16" s="12">
        <v>12</v>
      </c>
      <c r="B16" s="12">
        <v>9</v>
      </c>
      <c r="C16" s="13" t="s">
        <v>173</v>
      </c>
      <c r="D16" s="25" t="s">
        <v>125</v>
      </c>
      <c r="E16" s="12" t="s">
        <v>55</v>
      </c>
      <c r="F16" s="13" t="s">
        <v>225</v>
      </c>
      <c r="G16" s="30">
        <f t="shared" si="0"/>
        <v>576.3230000000001</v>
      </c>
      <c r="H16" s="21">
        <v>47.531</v>
      </c>
      <c r="I16" s="22">
        <v>54.69</v>
      </c>
      <c r="J16" s="22">
        <v>49.468</v>
      </c>
      <c r="K16" s="22">
        <v>44.262</v>
      </c>
      <c r="L16" s="31">
        <f t="shared" si="1"/>
        <v>195.95100000000002</v>
      </c>
      <c r="M16" s="23">
        <v>44.682</v>
      </c>
      <c r="N16" s="22">
        <v>58.984</v>
      </c>
      <c r="O16" s="22">
        <v>47.807</v>
      </c>
      <c r="P16" s="22">
        <v>43.407</v>
      </c>
      <c r="Q16" s="31">
        <f t="shared" si="2"/>
        <v>194.88</v>
      </c>
      <c r="R16" s="21">
        <v>44.529</v>
      </c>
      <c r="S16" s="22">
        <v>52.797</v>
      </c>
      <c r="T16" s="22">
        <v>45.621</v>
      </c>
      <c r="U16" s="22">
        <v>42.545</v>
      </c>
      <c r="V16" s="31">
        <f t="shared" si="3"/>
        <v>185.49200000000002</v>
      </c>
      <c r="W16" s="41"/>
    </row>
    <row r="17" spans="1:23" ht="15">
      <c r="A17" s="12">
        <v>13</v>
      </c>
      <c r="B17" s="12">
        <v>54</v>
      </c>
      <c r="C17" s="13" t="s">
        <v>174</v>
      </c>
      <c r="D17" s="25" t="s">
        <v>217</v>
      </c>
      <c r="E17" s="12" t="s">
        <v>222</v>
      </c>
      <c r="F17" s="13" t="s">
        <v>155</v>
      </c>
      <c r="G17" s="30">
        <f t="shared" si="0"/>
        <v>576.74</v>
      </c>
      <c r="H17" s="21">
        <v>47.432</v>
      </c>
      <c r="I17" s="22">
        <v>52.306</v>
      </c>
      <c r="J17" s="22">
        <v>47.315</v>
      </c>
      <c r="K17" s="22">
        <v>45.815</v>
      </c>
      <c r="L17" s="31">
        <f t="shared" si="1"/>
        <v>192.868</v>
      </c>
      <c r="M17" s="23">
        <v>44.075</v>
      </c>
      <c r="N17" s="22">
        <v>52.131</v>
      </c>
      <c r="O17" s="22">
        <v>48.09</v>
      </c>
      <c r="P17" s="22">
        <v>46.359</v>
      </c>
      <c r="Q17" s="31">
        <f t="shared" si="2"/>
        <v>190.655</v>
      </c>
      <c r="R17" s="21">
        <v>45.479</v>
      </c>
      <c r="S17" s="22">
        <v>51.986</v>
      </c>
      <c r="T17" s="22">
        <v>49.965</v>
      </c>
      <c r="U17" s="22">
        <v>45.787</v>
      </c>
      <c r="V17" s="31">
        <f t="shared" si="3"/>
        <v>193.217</v>
      </c>
      <c r="W17" s="43"/>
    </row>
    <row r="18" spans="1:23" ht="15">
      <c r="A18" s="12">
        <v>14</v>
      </c>
      <c r="B18" s="12">
        <v>24</v>
      </c>
      <c r="C18" s="13" t="s">
        <v>175</v>
      </c>
      <c r="D18" s="25" t="s">
        <v>213</v>
      </c>
      <c r="E18" s="12" t="s">
        <v>222</v>
      </c>
      <c r="F18" s="13" t="s">
        <v>155</v>
      </c>
      <c r="G18" s="30">
        <f t="shared" si="0"/>
        <v>579.5</v>
      </c>
      <c r="H18" s="21">
        <v>46.645</v>
      </c>
      <c r="I18" s="22">
        <v>54.176</v>
      </c>
      <c r="J18" s="22">
        <v>49.778</v>
      </c>
      <c r="K18" s="22">
        <v>47.163</v>
      </c>
      <c r="L18" s="31">
        <f t="shared" si="1"/>
        <v>197.762</v>
      </c>
      <c r="M18" s="23">
        <v>47.814</v>
      </c>
      <c r="N18" s="22">
        <v>52.135</v>
      </c>
      <c r="O18" s="22">
        <v>47.722</v>
      </c>
      <c r="P18" s="22">
        <v>44.767</v>
      </c>
      <c r="Q18" s="31">
        <f t="shared" si="2"/>
        <v>192.438</v>
      </c>
      <c r="R18" s="21">
        <v>46.434</v>
      </c>
      <c r="S18" s="22">
        <v>50.981</v>
      </c>
      <c r="T18" s="22">
        <v>47.523</v>
      </c>
      <c r="U18" s="22">
        <v>44.362</v>
      </c>
      <c r="V18" s="31">
        <f t="shared" si="3"/>
        <v>189.29999999999998</v>
      </c>
      <c r="W18" s="43"/>
    </row>
    <row r="19" spans="1:23" ht="15">
      <c r="A19" s="12">
        <v>15</v>
      </c>
      <c r="B19" s="12">
        <v>43</v>
      </c>
      <c r="C19" s="13" t="s">
        <v>176</v>
      </c>
      <c r="D19" s="25" t="s">
        <v>216</v>
      </c>
      <c r="E19" s="12" t="s">
        <v>76</v>
      </c>
      <c r="F19" s="13" t="s">
        <v>117</v>
      </c>
      <c r="G19" s="30">
        <f t="shared" si="0"/>
        <v>581.021</v>
      </c>
      <c r="H19" s="21">
        <v>49.15</v>
      </c>
      <c r="I19" s="22">
        <v>53.783</v>
      </c>
      <c r="J19" s="22">
        <v>47.948</v>
      </c>
      <c r="K19" s="22">
        <v>47.363</v>
      </c>
      <c r="L19" s="31">
        <f t="shared" si="1"/>
        <v>198.244</v>
      </c>
      <c r="M19" s="23">
        <v>47.745</v>
      </c>
      <c r="N19" s="22">
        <v>52.51</v>
      </c>
      <c r="O19" s="22">
        <v>47.597</v>
      </c>
      <c r="P19" s="22">
        <v>44.564</v>
      </c>
      <c r="Q19" s="31">
        <f t="shared" si="2"/>
        <v>192.416</v>
      </c>
      <c r="R19" s="21">
        <v>46.769</v>
      </c>
      <c r="S19" s="22">
        <v>51.774</v>
      </c>
      <c r="T19" s="22">
        <v>47.988</v>
      </c>
      <c r="U19" s="22">
        <v>43.83</v>
      </c>
      <c r="V19" s="31">
        <f t="shared" si="3"/>
        <v>190.361</v>
      </c>
      <c r="W19" s="43"/>
    </row>
    <row r="20" spans="1:23" ht="15">
      <c r="A20" s="12">
        <v>16</v>
      </c>
      <c r="B20" s="12">
        <v>25</v>
      </c>
      <c r="C20" s="13" t="s">
        <v>177</v>
      </c>
      <c r="D20" s="25" t="s">
        <v>133</v>
      </c>
      <c r="E20" s="12" t="s">
        <v>76</v>
      </c>
      <c r="F20" s="13" t="s">
        <v>117</v>
      </c>
      <c r="G20" s="30">
        <f t="shared" si="0"/>
        <v>585.79</v>
      </c>
      <c r="H20" s="21">
        <v>50.064</v>
      </c>
      <c r="I20" s="22">
        <v>53.355</v>
      </c>
      <c r="J20" s="22">
        <v>51.565</v>
      </c>
      <c r="K20" s="22">
        <v>45.258</v>
      </c>
      <c r="L20" s="31">
        <f t="shared" si="1"/>
        <v>200.242</v>
      </c>
      <c r="M20" s="23">
        <v>47.987</v>
      </c>
      <c r="N20" s="22">
        <v>51.128</v>
      </c>
      <c r="O20" s="22">
        <v>48.778</v>
      </c>
      <c r="P20" s="22">
        <v>44.464</v>
      </c>
      <c r="Q20" s="31">
        <f t="shared" si="2"/>
        <v>192.357</v>
      </c>
      <c r="R20" s="21">
        <v>46.692</v>
      </c>
      <c r="S20" s="22">
        <v>53.351</v>
      </c>
      <c r="T20" s="22">
        <v>48.73</v>
      </c>
      <c r="U20" s="22">
        <v>44.418</v>
      </c>
      <c r="V20" s="31">
        <f t="shared" si="3"/>
        <v>193.191</v>
      </c>
      <c r="W20" s="41"/>
    </row>
    <row r="21" spans="1:23" ht="15">
      <c r="A21" s="12">
        <v>17</v>
      </c>
      <c r="B21" s="12">
        <v>33</v>
      </c>
      <c r="C21" s="13" t="s">
        <v>178</v>
      </c>
      <c r="D21" s="25" t="s">
        <v>133</v>
      </c>
      <c r="E21" s="12" t="s">
        <v>55</v>
      </c>
      <c r="F21" s="13" t="s">
        <v>140</v>
      </c>
      <c r="G21" s="30">
        <f t="shared" si="0"/>
        <v>587.227</v>
      </c>
      <c r="H21" s="27">
        <v>48.452</v>
      </c>
      <c r="I21" s="28">
        <v>54.179</v>
      </c>
      <c r="J21" s="28">
        <v>49.797</v>
      </c>
      <c r="K21" s="28">
        <v>47.675</v>
      </c>
      <c r="L21" s="31">
        <f t="shared" si="1"/>
        <v>200.103</v>
      </c>
      <c r="M21" s="29">
        <v>46.78</v>
      </c>
      <c r="N21" s="28">
        <v>51.304</v>
      </c>
      <c r="O21" s="28">
        <v>49.272</v>
      </c>
      <c r="P21" s="28">
        <v>45.239</v>
      </c>
      <c r="Q21" s="31">
        <f t="shared" si="2"/>
        <v>192.595</v>
      </c>
      <c r="R21" s="21">
        <v>45.93</v>
      </c>
      <c r="S21" s="22">
        <v>50.658</v>
      </c>
      <c r="T21" s="22">
        <v>51.873</v>
      </c>
      <c r="U21" s="22">
        <v>46.068</v>
      </c>
      <c r="V21" s="31">
        <f t="shared" si="3"/>
        <v>194.529</v>
      </c>
      <c r="W21" s="41"/>
    </row>
    <row r="22" spans="1:23" ht="15">
      <c r="A22" s="12">
        <v>18</v>
      </c>
      <c r="B22" s="12">
        <v>36</v>
      </c>
      <c r="C22" s="13" t="s">
        <v>179</v>
      </c>
      <c r="D22" s="25" t="s">
        <v>120</v>
      </c>
      <c r="E22" s="12" t="s">
        <v>222</v>
      </c>
      <c r="F22" s="13" t="s">
        <v>145</v>
      </c>
      <c r="G22" s="30">
        <f t="shared" si="0"/>
        <v>589.7149999999999</v>
      </c>
      <c r="H22" s="21">
        <v>47.373</v>
      </c>
      <c r="I22" s="22">
        <v>53.069</v>
      </c>
      <c r="J22" s="22">
        <v>49.643</v>
      </c>
      <c r="K22" s="22">
        <v>47.733</v>
      </c>
      <c r="L22" s="31">
        <f t="shared" si="1"/>
        <v>197.818</v>
      </c>
      <c r="M22" s="23">
        <v>46.044</v>
      </c>
      <c r="N22" s="22">
        <v>51.351</v>
      </c>
      <c r="O22" s="22">
        <v>48.678</v>
      </c>
      <c r="P22" s="22">
        <v>46.231</v>
      </c>
      <c r="Q22" s="31">
        <f t="shared" si="2"/>
        <v>192.30399999999997</v>
      </c>
      <c r="R22" s="21">
        <v>45.746</v>
      </c>
      <c r="S22" s="22">
        <v>58.287</v>
      </c>
      <c r="T22" s="22">
        <v>49.377</v>
      </c>
      <c r="U22" s="22">
        <v>46.183</v>
      </c>
      <c r="V22" s="31">
        <f t="shared" si="3"/>
        <v>199.593</v>
      </c>
      <c r="W22" s="41"/>
    </row>
    <row r="23" spans="1:23" ht="15">
      <c r="A23" s="12">
        <v>19</v>
      </c>
      <c r="B23" s="12">
        <v>15</v>
      </c>
      <c r="C23" s="13" t="s">
        <v>180</v>
      </c>
      <c r="D23" s="25" t="s">
        <v>132</v>
      </c>
      <c r="E23" s="12" t="s">
        <v>55</v>
      </c>
      <c r="F23" s="13" t="s">
        <v>121</v>
      </c>
      <c r="G23" s="30">
        <f t="shared" si="0"/>
        <v>592.912</v>
      </c>
      <c r="H23" s="21">
        <v>45.7</v>
      </c>
      <c r="I23" s="22">
        <v>56.675</v>
      </c>
      <c r="J23" s="22">
        <v>50.427</v>
      </c>
      <c r="K23" s="22">
        <v>53.095</v>
      </c>
      <c r="L23" s="31">
        <f t="shared" si="1"/>
        <v>205.897</v>
      </c>
      <c r="M23" s="23">
        <v>47.53</v>
      </c>
      <c r="N23" s="22">
        <v>53.444</v>
      </c>
      <c r="O23" s="22">
        <v>48.248</v>
      </c>
      <c r="P23" s="22">
        <v>44.755</v>
      </c>
      <c r="Q23" s="31">
        <f t="shared" si="2"/>
        <v>193.977</v>
      </c>
      <c r="R23" s="21">
        <v>47.667</v>
      </c>
      <c r="S23" s="22">
        <v>53.852</v>
      </c>
      <c r="T23" s="22">
        <v>46.901</v>
      </c>
      <c r="U23" s="22">
        <v>44.618</v>
      </c>
      <c r="V23" s="31">
        <f t="shared" si="3"/>
        <v>193.038</v>
      </c>
      <c r="W23" s="43"/>
    </row>
    <row r="24" spans="1:23" ht="15">
      <c r="A24" s="12">
        <v>20</v>
      </c>
      <c r="B24" s="12">
        <v>57</v>
      </c>
      <c r="C24" s="13" t="s">
        <v>181</v>
      </c>
      <c r="D24" s="25" t="s">
        <v>120</v>
      </c>
      <c r="E24" s="12" t="s">
        <v>76</v>
      </c>
      <c r="F24" s="13" t="s">
        <v>117</v>
      </c>
      <c r="G24" s="30">
        <f t="shared" si="0"/>
        <v>596</v>
      </c>
      <c r="H24" s="21">
        <v>50.151</v>
      </c>
      <c r="I24" s="22">
        <v>52.915</v>
      </c>
      <c r="J24" s="22">
        <v>50.101</v>
      </c>
      <c r="K24" s="22">
        <v>45.977</v>
      </c>
      <c r="L24" s="31">
        <f t="shared" si="1"/>
        <v>199.144</v>
      </c>
      <c r="M24" s="23">
        <v>49.43</v>
      </c>
      <c r="N24" s="22">
        <v>52.102</v>
      </c>
      <c r="O24" s="22">
        <v>51.31</v>
      </c>
      <c r="P24" s="22">
        <v>46.343</v>
      </c>
      <c r="Q24" s="31">
        <f t="shared" si="2"/>
        <v>199.185</v>
      </c>
      <c r="R24" s="21">
        <v>49.543</v>
      </c>
      <c r="S24" s="22">
        <v>54.538</v>
      </c>
      <c r="T24" s="22">
        <v>48.305</v>
      </c>
      <c r="U24" s="22">
        <v>45.285</v>
      </c>
      <c r="V24" s="31">
        <f t="shared" si="3"/>
        <v>197.671</v>
      </c>
      <c r="W24" s="41"/>
    </row>
    <row r="25" spans="1:23" ht="15">
      <c r="A25" s="12">
        <v>21</v>
      </c>
      <c r="B25" s="12">
        <v>50</v>
      </c>
      <c r="C25" s="13" t="s">
        <v>182</v>
      </c>
      <c r="D25" s="25" t="s">
        <v>151</v>
      </c>
      <c r="E25" s="12" t="s">
        <v>21</v>
      </c>
      <c r="F25" s="13" t="s">
        <v>226</v>
      </c>
      <c r="G25" s="30">
        <f t="shared" si="0"/>
        <v>596.736</v>
      </c>
      <c r="H25" s="21">
        <v>49.01</v>
      </c>
      <c r="I25" s="22">
        <v>54.968</v>
      </c>
      <c r="J25" s="22">
        <v>50.742</v>
      </c>
      <c r="K25" s="22">
        <v>47.925</v>
      </c>
      <c r="L25" s="31">
        <f t="shared" si="1"/>
        <v>202.64499999999998</v>
      </c>
      <c r="M25" s="23">
        <v>48.993</v>
      </c>
      <c r="N25" s="22">
        <v>53.243</v>
      </c>
      <c r="O25" s="22">
        <v>49.193</v>
      </c>
      <c r="P25" s="22">
        <v>48.073</v>
      </c>
      <c r="Q25" s="31">
        <f t="shared" si="2"/>
        <v>199.502</v>
      </c>
      <c r="R25" s="21">
        <v>48.129</v>
      </c>
      <c r="S25" s="22">
        <v>52.819</v>
      </c>
      <c r="T25" s="22">
        <v>48.218</v>
      </c>
      <c r="U25" s="22">
        <v>45.423</v>
      </c>
      <c r="V25" s="31">
        <f t="shared" si="3"/>
        <v>194.589</v>
      </c>
      <c r="W25" s="41"/>
    </row>
    <row r="26" spans="1:23" ht="15">
      <c r="A26" s="12">
        <v>22</v>
      </c>
      <c r="B26" s="12">
        <v>29</v>
      </c>
      <c r="C26" s="13" t="s">
        <v>183</v>
      </c>
      <c r="D26" s="25" t="s">
        <v>116</v>
      </c>
      <c r="E26" s="12" t="s">
        <v>76</v>
      </c>
      <c r="F26" s="13" t="s">
        <v>117</v>
      </c>
      <c r="G26" s="30">
        <f t="shared" si="0"/>
        <v>597.7650000000001</v>
      </c>
      <c r="H26" s="21">
        <v>50.05</v>
      </c>
      <c r="I26" s="22">
        <v>55.454</v>
      </c>
      <c r="J26" s="22">
        <v>49.954</v>
      </c>
      <c r="K26" s="22">
        <v>44.776</v>
      </c>
      <c r="L26" s="31">
        <f t="shared" si="1"/>
        <v>200.234</v>
      </c>
      <c r="M26" s="23">
        <v>48.333</v>
      </c>
      <c r="N26" s="22">
        <v>54.04</v>
      </c>
      <c r="O26" s="22">
        <v>49.97</v>
      </c>
      <c r="P26" s="22">
        <v>47.513</v>
      </c>
      <c r="Q26" s="31">
        <f t="shared" si="2"/>
        <v>199.856</v>
      </c>
      <c r="R26" s="21">
        <v>49.55</v>
      </c>
      <c r="S26" s="22">
        <v>53.604</v>
      </c>
      <c r="T26" s="22">
        <v>49.079</v>
      </c>
      <c r="U26" s="22">
        <v>45.442</v>
      </c>
      <c r="V26" s="31">
        <f t="shared" si="3"/>
        <v>197.675</v>
      </c>
      <c r="W26" s="41"/>
    </row>
    <row r="27" spans="1:23" ht="15">
      <c r="A27" s="12">
        <v>23</v>
      </c>
      <c r="B27" s="12">
        <v>6</v>
      </c>
      <c r="C27" s="13" t="s">
        <v>184</v>
      </c>
      <c r="D27" s="25" t="s">
        <v>116</v>
      </c>
      <c r="E27" s="12" t="s">
        <v>76</v>
      </c>
      <c r="F27" s="13" t="s">
        <v>117</v>
      </c>
      <c r="G27" s="30">
        <f t="shared" si="0"/>
        <v>612.4079999999999</v>
      </c>
      <c r="H27" s="21">
        <v>54.563</v>
      </c>
      <c r="I27" s="22">
        <v>53.428</v>
      </c>
      <c r="J27" s="22">
        <v>49.207</v>
      </c>
      <c r="K27" s="22">
        <v>48.482</v>
      </c>
      <c r="L27" s="31">
        <f t="shared" si="1"/>
        <v>205.68</v>
      </c>
      <c r="M27" s="23">
        <v>47.097</v>
      </c>
      <c r="N27" s="22">
        <v>52.551</v>
      </c>
      <c r="O27" s="22">
        <v>49.098</v>
      </c>
      <c r="P27" s="22">
        <v>48.451</v>
      </c>
      <c r="Q27" s="31">
        <f t="shared" si="2"/>
        <v>197.19699999999997</v>
      </c>
      <c r="R27" s="21">
        <v>61.385</v>
      </c>
      <c r="S27" s="22">
        <v>54.998</v>
      </c>
      <c r="T27" s="22">
        <v>47.994</v>
      </c>
      <c r="U27" s="22">
        <v>45.154</v>
      </c>
      <c r="V27" s="31">
        <f t="shared" si="3"/>
        <v>209.531</v>
      </c>
      <c r="W27" s="43"/>
    </row>
    <row r="28" spans="1:23" ht="15">
      <c r="A28" s="12">
        <v>24</v>
      </c>
      <c r="B28" s="12">
        <v>28</v>
      </c>
      <c r="C28" s="13" t="s">
        <v>185</v>
      </c>
      <c r="D28" s="25" t="s">
        <v>133</v>
      </c>
      <c r="E28" s="12" t="s">
        <v>53</v>
      </c>
      <c r="F28" s="13" t="s">
        <v>119</v>
      </c>
      <c r="G28" s="30">
        <f t="shared" si="0"/>
        <v>617.865</v>
      </c>
      <c r="H28" s="21">
        <v>49.993</v>
      </c>
      <c r="I28" s="22">
        <v>54.99</v>
      </c>
      <c r="J28" s="22">
        <v>54.329</v>
      </c>
      <c r="K28" s="22">
        <v>48.55</v>
      </c>
      <c r="L28" s="31">
        <f t="shared" si="1"/>
        <v>207.86200000000002</v>
      </c>
      <c r="M28" s="23">
        <v>48.675</v>
      </c>
      <c r="N28" s="22">
        <v>54.289</v>
      </c>
      <c r="O28" s="22">
        <v>54.635</v>
      </c>
      <c r="P28" s="22">
        <v>48.584</v>
      </c>
      <c r="Q28" s="31">
        <f t="shared" si="2"/>
        <v>206.183</v>
      </c>
      <c r="R28" s="21">
        <v>48.255</v>
      </c>
      <c r="S28" s="22">
        <v>54.586</v>
      </c>
      <c r="T28" s="22">
        <v>53.662</v>
      </c>
      <c r="U28" s="22">
        <v>47.317</v>
      </c>
      <c r="V28" s="31">
        <f t="shared" si="3"/>
        <v>203.82000000000002</v>
      </c>
      <c r="W28" s="43"/>
    </row>
    <row r="29" spans="1:23" ht="15">
      <c r="A29" s="12">
        <v>25</v>
      </c>
      <c r="B29" s="12">
        <v>64</v>
      </c>
      <c r="C29" s="13" t="s">
        <v>186</v>
      </c>
      <c r="D29" s="25" t="s">
        <v>218</v>
      </c>
      <c r="E29" s="12" t="s">
        <v>53</v>
      </c>
      <c r="F29" s="13" t="s">
        <v>119</v>
      </c>
      <c r="G29" s="30">
        <f t="shared" si="0"/>
        <v>620.2</v>
      </c>
      <c r="H29" s="21">
        <v>54.423</v>
      </c>
      <c r="I29" s="22">
        <v>56.875</v>
      </c>
      <c r="J29" s="22">
        <v>52.54</v>
      </c>
      <c r="K29" s="22">
        <v>49.208</v>
      </c>
      <c r="L29" s="31">
        <f t="shared" si="1"/>
        <v>213.046</v>
      </c>
      <c r="M29" s="23">
        <v>48.865</v>
      </c>
      <c r="N29" s="22">
        <v>54.192</v>
      </c>
      <c r="O29" s="22">
        <v>52.445</v>
      </c>
      <c r="P29" s="22">
        <v>48.969</v>
      </c>
      <c r="Q29" s="31">
        <f t="shared" si="2"/>
        <v>204.471</v>
      </c>
      <c r="R29" s="21">
        <v>48.718</v>
      </c>
      <c r="S29" s="22">
        <v>53.261</v>
      </c>
      <c r="T29" s="22">
        <v>51.96</v>
      </c>
      <c r="U29" s="22">
        <v>48.744</v>
      </c>
      <c r="V29" s="31">
        <f t="shared" si="3"/>
        <v>202.68300000000002</v>
      </c>
      <c r="W29" s="43"/>
    </row>
    <row r="30" spans="1:23" ht="15">
      <c r="A30" s="12">
        <v>26</v>
      </c>
      <c r="B30" s="12">
        <v>31</v>
      </c>
      <c r="C30" s="13" t="s">
        <v>187</v>
      </c>
      <c r="D30" s="25" t="s">
        <v>141</v>
      </c>
      <c r="E30" s="12" t="s">
        <v>52</v>
      </c>
      <c r="F30" s="13" t="s">
        <v>227</v>
      </c>
      <c r="G30" s="30">
        <f t="shared" si="0"/>
        <v>625.218</v>
      </c>
      <c r="H30" s="21">
        <v>51.901</v>
      </c>
      <c r="I30" s="22">
        <v>59.261</v>
      </c>
      <c r="J30" s="22">
        <v>53.843</v>
      </c>
      <c r="K30" s="22">
        <v>54.561</v>
      </c>
      <c r="L30" s="31">
        <f t="shared" si="1"/>
        <v>219.566</v>
      </c>
      <c r="M30" s="23">
        <v>49.47</v>
      </c>
      <c r="N30" s="22">
        <v>55.706</v>
      </c>
      <c r="O30" s="22">
        <v>50.504</v>
      </c>
      <c r="P30" s="22">
        <v>48.178</v>
      </c>
      <c r="Q30" s="31">
        <f t="shared" si="2"/>
        <v>203.858</v>
      </c>
      <c r="R30" s="21">
        <v>49.149</v>
      </c>
      <c r="S30" s="22">
        <v>55.161</v>
      </c>
      <c r="T30" s="22">
        <v>49.695</v>
      </c>
      <c r="U30" s="22">
        <v>47.789</v>
      </c>
      <c r="V30" s="31">
        <f t="shared" si="3"/>
        <v>201.79399999999998</v>
      </c>
      <c r="W30" s="41"/>
    </row>
    <row r="31" spans="1:23" ht="15">
      <c r="A31" s="12">
        <v>27</v>
      </c>
      <c r="B31" s="12">
        <v>46</v>
      </c>
      <c r="C31" s="13" t="s">
        <v>188</v>
      </c>
      <c r="D31" s="25" t="s">
        <v>133</v>
      </c>
      <c r="E31" s="12" t="s">
        <v>54</v>
      </c>
      <c r="F31" s="13" t="s">
        <v>150</v>
      </c>
      <c r="G31" s="30">
        <f t="shared" si="0"/>
        <v>625.653</v>
      </c>
      <c r="H31" s="21">
        <v>48.866</v>
      </c>
      <c r="I31" s="22">
        <v>58.781</v>
      </c>
      <c r="J31" s="22">
        <v>53.757</v>
      </c>
      <c r="K31" s="22">
        <v>53.805</v>
      </c>
      <c r="L31" s="31">
        <f t="shared" si="1"/>
        <v>215.209</v>
      </c>
      <c r="M31" s="23">
        <v>50.31</v>
      </c>
      <c r="N31" s="22">
        <v>55.335</v>
      </c>
      <c r="O31" s="22">
        <v>51.427</v>
      </c>
      <c r="P31" s="22">
        <v>47.773</v>
      </c>
      <c r="Q31" s="31">
        <f t="shared" si="2"/>
        <v>204.845</v>
      </c>
      <c r="R31" s="21">
        <v>50.924</v>
      </c>
      <c r="S31" s="22">
        <v>54.005</v>
      </c>
      <c r="T31" s="22">
        <v>50.329</v>
      </c>
      <c r="U31" s="22">
        <v>50.341</v>
      </c>
      <c r="V31" s="31">
        <f t="shared" si="3"/>
        <v>205.59900000000002</v>
      </c>
      <c r="W31" s="43"/>
    </row>
    <row r="32" spans="1:23" ht="15">
      <c r="A32" s="12">
        <v>28</v>
      </c>
      <c r="B32" s="12">
        <v>55</v>
      </c>
      <c r="C32" s="13" t="s">
        <v>189</v>
      </c>
      <c r="D32" s="25" t="s">
        <v>217</v>
      </c>
      <c r="E32" s="12" t="s">
        <v>220</v>
      </c>
      <c r="F32" s="13" t="s">
        <v>156</v>
      </c>
      <c r="G32" s="30">
        <f t="shared" si="0"/>
        <v>626.848</v>
      </c>
      <c r="H32" s="21">
        <v>56.231</v>
      </c>
      <c r="I32" s="22">
        <v>56.632</v>
      </c>
      <c r="J32" s="22">
        <v>53.932</v>
      </c>
      <c r="K32" s="22">
        <v>48.821</v>
      </c>
      <c r="L32" s="31">
        <f t="shared" si="1"/>
        <v>215.616</v>
      </c>
      <c r="M32" s="23">
        <v>49.848</v>
      </c>
      <c r="N32" s="22">
        <v>53.903</v>
      </c>
      <c r="O32" s="22">
        <v>50.399</v>
      </c>
      <c r="P32" s="22">
        <v>47.627</v>
      </c>
      <c r="Q32" s="31">
        <f t="shared" si="2"/>
        <v>201.77700000000002</v>
      </c>
      <c r="R32" s="21">
        <v>53.648</v>
      </c>
      <c r="S32" s="22">
        <v>54.66</v>
      </c>
      <c r="T32" s="22">
        <v>51.935</v>
      </c>
      <c r="U32" s="22">
        <v>49.212</v>
      </c>
      <c r="V32" s="31">
        <f t="shared" si="3"/>
        <v>209.45499999999998</v>
      </c>
      <c r="W32" s="43"/>
    </row>
    <row r="33" spans="1:23" ht="15">
      <c r="A33" s="12">
        <v>29</v>
      </c>
      <c r="B33" s="12">
        <v>51</v>
      </c>
      <c r="C33" s="13" t="s">
        <v>190</v>
      </c>
      <c r="D33" s="25" t="s">
        <v>116</v>
      </c>
      <c r="E33" s="12" t="s">
        <v>76</v>
      </c>
      <c r="F33" s="13" t="s">
        <v>117</v>
      </c>
      <c r="G33" s="30">
        <f t="shared" si="0"/>
        <v>627.0070000000001</v>
      </c>
      <c r="H33" s="27">
        <v>52.504</v>
      </c>
      <c r="I33" s="28">
        <v>65.48</v>
      </c>
      <c r="J33" s="28">
        <v>54.964</v>
      </c>
      <c r="K33" s="28">
        <v>50.069</v>
      </c>
      <c r="L33" s="31">
        <f t="shared" si="1"/>
        <v>223.017</v>
      </c>
      <c r="M33" s="29">
        <v>47.573</v>
      </c>
      <c r="N33" s="28">
        <v>58.015</v>
      </c>
      <c r="O33" s="28">
        <v>50.692</v>
      </c>
      <c r="P33" s="28">
        <v>47.451</v>
      </c>
      <c r="Q33" s="31">
        <f t="shared" si="2"/>
        <v>203.731</v>
      </c>
      <c r="R33" s="21">
        <v>48.961</v>
      </c>
      <c r="S33" s="22">
        <v>53.429</v>
      </c>
      <c r="T33" s="22">
        <v>48.878</v>
      </c>
      <c r="U33" s="22">
        <v>48.991</v>
      </c>
      <c r="V33" s="31">
        <f t="shared" si="3"/>
        <v>200.25900000000001</v>
      </c>
      <c r="W33" s="43"/>
    </row>
    <row r="34" spans="1:23" ht="15">
      <c r="A34" s="12">
        <v>30</v>
      </c>
      <c r="B34" s="12">
        <v>19</v>
      </c>
      <c r="C34" s="13" t="s">
        <v>191</v>
      </c>
      <c r="D34" s="25" t="s">
        <v>133</v>
      </c>
      <c r="E34" s="12" t="s">
        <v>54</v>
      </c>
      <c r="F34" s="13" t="s">
        <v>228</v>
      </c>
      <c r="G34" s="30">
        <f t="shared" si="0"/>
        <v>627.804</v>
      </c>
      <c r="H34" s="21">
        <v>47.698</v>
      </c>
      <c r="I34" s="22">
        <v>56.669</v>
      </c>
      <c r="J34" s="22">
        <v>51.155</v>
      </c>
      <c r="K34" s="22">
        <v>49.618</v>
      </c>
      <c r="L34" s="31">
        <f t="shared" si="1"/>
        <v>205.14</v>
      </c>
      <c r="M34" s="23">
        <v>57.552</v>
      </c>
      <c r="N34" s="22">
        <v>56.293</v>
      </c>
      <c r="O34" s="22">
        <v>53.273</v>
      </c>
      <c r="P34" s="22">
        <v>48.423</v>
      </c>
      <c r="Q34" s="31">
        <f t="shared" si="2"/>
        <v>215.541</v>
      </c>
      <c r="R34" s="21">
        <v>49.786</v>
      </c>
      <c r="S34" s="22">
        <v>54.935</v>
      </c>
      <c r="T34" s="22">
        <v>54.129</v>
      </c>
      <c r="U34" s="22">
        <v>48.273</v>
      </c>
      <c r="V34" s="31">
        <f t="shared" si="3"/>
        <v>207.123</v>
      </c>
      <c r="W34" s="41"/>
    </row>
    <row r="35" spans="1:23" ht="15">
      <c r="A35" s="12">
        <v>31</v>
      </c>
      <c r="B35" s="12">
        <v>17</v>
      </c>
      <c r="C35" s="13" t="s">
        <v>171</v>
      </c>
      <c r="D35" s="25" t="s">
        <v>133</v>
      </c>
      <c r="E35" s="12" t="s">
        <v>220</v>
      </c>
      <c r="F35" s="13" t="s">
        <v>229</v>
      </c>
      <c r="G35" s="30">
        <f t="shared" si="0"/>
        <v>627.926</v>
      </c>
      <c r="H35" s="21">
        <v>50.796</v>
      </c>
      <c r="I35" s="22">
        <v>57.592</v>
      </c>
      <c r="J35" s="22">
        <v>54.645</v>
      </c>
      <c r="K35" s="22">
        <v>50.729</v>
      </c>
      <c r="L35" s="31">
        <f t="shared" si="1"/>
        <v>213.762</v>
      </c>
      <c r="M35" s="23">
        <v>49.066</v>
      </c>
      <c r="N35" s="22">
        <v>56.349</v>
      </c>
      <c r="O35" s="22">
        <v>52.174</v>
      </c>
      <c r="P35" s="22">
        <v>48.418</v>
      </c>
      <c r="Q35" s="31">
        <f t="shared" si="2"/>
        <v>206.007</v>
      </c>
      <c r="R35" s="21">
        <v>49.125</v>
      </c>
      <c r="S35" s="22">
        <v>57.241</v>
      </c>
      <c r="T35" s="22">
        <v>52.261</v>
      </c>
      <c r="U35" s="22">
        <v>49.53</v>
      </c>
      <c r="V35" s="31">
        <f t="shared" si="3"/>
        <v>208.157</v>
      </c>
      <c r="W35" s="43"/>
    </row>
    <row r="36" spans="1:23" ht="15">
      <c r="A36" s="12">
        <v>32</v>
      </c>
      <c r="B36" s="12">
        <v>30</v>
      </c>
      <c r="C36" s="13" t="s">
        <v>192</v>
      </c>
      <c r="D36" s="25" t="s">
        <v>141</v>
      </c>
      <c r="E36" s="12" t="s">
        <v>52</v>
      </c>
      <c r="F36" s="13" t="s">
        <v>142</v>
      </c>
      <c r="G36" s="30">
        <f t="shared" si="0"/>
        <v>633.1670000000001</v>
      </c>
      <c r="H36" s="21">
        <v>54.726</v>
      </c>
      <c r="I36" s="22">
        <v>58.459</v>
      </c>
      <c r="J36" s="22">
        <v>53.633</v>
      </c>
      <c r="K36" s="22">
        <v>50.252</v>
      </c>
      <c r="L36" s="31">
        <f t="shared" si="1"/>
        <v>217.07000000000002</v>
      </c>
      <c r="M36" s="23">
        <v>49.197</v>
      </c>
      <c r="N36" s="22">
        <v>55.343</v>
      </c>
      <c r="O36" s="22">
        <v>51.719</v>
      </c>
      <c r="P36" s="22">
        <v>48.86</v>
      </c>
      <c r="Q36" s="31">
        <f t="shared" si="2"/>
        <v>205.11900000000003</v>
      </c>
      <c r="R36" s="21">
        <v>49.636</v>
      </c>
      <c r="S36" s="22">
        <v>59.194</v>
      </c>
      <c r="T36" s="22">
        <v>52.592</v>
      </c>
      <c r="U36" s="22">
        <v>49.556</v>
      </c>
      <c r="V36" s="31">
        <f t="shared" si="3"/>
        <v>210.978</v>
      </c>
      <c r="W36" s="41"/>
    </row>
    <row r="37" spans="1:23" ht="15">
      <c r="A37" s="12">
        <v>33</v>
      </c>
      <c r="B37" s="12">
        <v>1</v>
      </c>
      <c r="C37" s="13" t="s">
        <v>193</v>
      </c>
      <c r="D37" s="25" t="s">
        <v>116</v>
      </c>
      <c r="E37" s="12" t="s">
        <v>54</v>
      </c>
      <c r="F37" s="13" t="s">
        <v>123</v>
      </c>
      <c r="G37" s="30">
        <f t="shared" si="0"/>
        <v>635.249</v>
      </c>
      <c r="H37" s="21">
        <v>50.444</v>
      </c>
      <c r="I37" s="22">
        <v>58.76</v>
      </c>
      <c r="J37" s="22">
        <v>57.259</v>
      </c>
      <c r="K37" s="22">
        <v>50.139</v>
      </c>
      <c r="L37" s="31">
        <f t="shared" si="1"/>
        <v>216.60200000000003</v>
      </c>
      <c r="M37" s="23">
        <v>48.144</v>
      </c>
      <c r="N37" s="22">
        <v>67.861</v>
      </c>
      <c r="O37" s="22">
        <v>52.5</v>
      </c>
      <c r="P37" s="22">
        <v>50.102</v>
      </c>
      <c r="Q37" s="31">
        <f t="shared" si="2"/>
        <v>218.607</v>
      </c>
      <c r="R37" s="21">
        <v>47.694</v>
      </c>
      <c r="S37" s="22">
        <v>55.788</v>
      </c>
      <c r="T37" s="22">
        <v>49.919</v>
      </c>
      <c r="U37" s="22">
        <v>46.639</v>
      </c>
      <c r="V37" s="31">
        <f t="shared" si="3"/>
        <v>200.04000000000002</v>
      </c>
      <c r="W37" s="43"/>
    </row>
    <row r="38" spans="1:23" ht="15">
      <c r="A38" s="12">
        <v>34</v>
      </c>
      <c r="B38" s="12">
        <v>48</v>
      </c>
      <c r="C38" s="13" t="s">
        <v>194</v>
      </c>
      <c r="D38" s="25" t="s">
        <v>133</v>
      </c>
      <c r="E38" s="12" t="s">
        <v>54</v>
      </c>
      <c r="F38" s="13" t="s">
        <v>150</v>
      </c>
      <c r="G38" s="30">
        <f t="shared" si="0"/>
        <v>642.1419999999999</v>
      </c>
      <c r="H38" s="21">
        <v>52.384</v>
      </c>
      <c r="I38" s="22">
        <v>57.879</v>
      </c>
      <c r="J38" s="22">
        <v>59.041</v>
      </c>
      <c r="K38" s="22">
        <v>51.243</v>
      </c>
      <c r="L38" s="31">
        <f t="shared" si="1"/>
        <v>220.547</v>
      </c>
      <c r="M38" s="23">
        <v>53.429</v>
      </c>
      <c r="N38" s="22">
        <v>55.28</v>
      </c>
      <c r="O38" s="22">
        <v>55.98</v>
      </c>
      <c r="P38" s="22">
        <v>48.141</v>
      </c>
      <c r="Q38" s="31">
        <f t="shared" si="2"/>
        <v>212.82999999999998</v>
      </c>
      <c r="R38" s="21">
        <v>50.044</v>
      </c>
      <c r="S38" s="22">
        <v>52.728</v>
      </c>
      <c r="T38" s="22">
        <v>56.097</v>
      </c>
      <c r="U38" s="22">
        <v>49.896</v>
      </c>
      <c r="V38" s="31">
        <f t="shared" si="3"/>
        <v>208.765</v>
      </c>
      <c r="W38" s="43"/>
    </row>
    <row r="39" spans="1:23" ht="15">
      <c r="A39" s="12">
        <v>35</v>
      </c>
      <c r="B39" s="12">
        <v>22</v>
      </c>
      <c r="C39" s="13" t="s">
        <v>195</v>
      </c>
      <c r="D39" s="25" t="s">
        <v>116</v>
      </c>
      <c r="E39" s="12" t="s">
        <v>76</v>
      </c>
      <c r="F39" s="13" t="s">
        <v>117</v>
      </c>
      <c r="G39" s="30">
        <f t="shared" si="0"/>
        <v>644.796</v>
      </c>
      <c r="H39" s="21">
        <v>54.495</v>
      </c>
      <c r="I39" s="22">
        <v>61.699</v>
      </c>
      <c r="J39" s="22">
        <v>50.724</v>
      </c>
      <c r="K39" s="22">
        <v>54.005</v>
      </c>
      <c r="L39" s="31">
        <f t="shared" si="1"/>
        <v>220.92299999999997</v>
      </c>
      <c r="M39" s="23">
        <v>53.201</v>
      </c>
      <c r="N39" s="22">
        <v>60.416</v>
      </c>
      <c r="O39" s="22">
        <v>51.818</v>
      </c>
      <c r="P39" s="22">
        <v>49.008</v>
      </c>
      <c r="Q39" s="31">
        <f t="shared" si="2"/>
        <v>214.443</v>
      </c>
      <c r="R39" s="21">
        <v>50.245</v>
      </c>
      <c r="S39" s="22">
        <v>56.797</v>
      </c>
      <c r="T39" s="22">
        <v>51.483</v>
      </c>
      <c r="U39" s="22">
        <v>50.905</v>
      </c>
      <c r="V39" s="31">
        <f t="shared" si="3"/>
        <v>209.43</v>
      </c>
      <c r="W39" s="41"/>
    </row>
    <row r="40" spans="1:23" ht="15">
      <c r="A40" s="12">
        <v>36</v>
      </c>
      <c r="B40" s="12">
        <v>16</v>
      </c>
      <c r="C40" s="13" t="s">
        <v>191</v>
      </c>
      <c r="D40" s="25" t="s">
        <v>133</v>
      </c>
      <c r="E40" s="12" t="s">
        <v>220</v>
      </c>
      <c r="F40" s="13" t="s">
        <v>156</v>
      </c>
      <c r="G40" s="30">
        <f t="shared" si="0"/>
        <v>646.183</v>
      </c>
      <c r="H40" s="21">
        <v>56.524</v>
      </c>
      <c r="I40" s="22">
        <v>59.218</v>
      </c>
      <c r="J40" s="22">
        <v>54.797</v>
      </c>
      <c r="K40" s="22">
        <v>51.71</v>
      </c>
      <c r="L40" s="31">
        <f t="shared" si="1"/>
        <v>222.249</v>
      </c>
      <c r="M40" s="23">
        <v>52.23</v>
      </c>
      <c r="N40" s="22">
        <v>56.316</v>
      </c>
      <c r="O40" s="22">
        <v>52.507</v>
      </c>
      <c r="P40" s="22">
        <v>49.482</v>
      </c>
      <c r="Q40" s="31">
        <f t="shared" si="2"/>
        <v>210.535</v>
      </c>
      <c r="R40" s="21">
        <v>50.754</v>
      </c>
      <c r="S40" s="22">
        <v>57.352</v>
      </c>
      <c r="T40" s="22">
        <v>55.798</v>
      </c>
      <c r="U40" s="22">
        <v>49.495</v>
      </c>
      <c r="V40" s="31">
        <f t="shared" si="3"/>
        <v>213.399</v>
      </c>
      <c r="W40" s="43"/>
    </row>
    <row r="41" spans="1:23" ht="15">
      <c r="A41" s="12">
        <v>37</v>
      </c>
      <c r="B41" s="12">
        <v>41</v>
      </c>
      <c r="C41" s="13" t="s">
        <v>196</v>
      </c>
      <c r="D41" s="25" t="s">
        <v>216</v>
      </c>
      <c r="E41" s="12" t="s">
        <v>52</v>
      </c>
      <c r="F41" s="13" t="s">
        <v>148</v>
      </c>
      <c r="G41" s="30">
        <f t="shared" si="0"/>
        <v>647.803</v>
      </c>
      <c r="H41" s="21">
        <v>54.906</v>
      </c>
      <c r="I41" s="22">
        <v>61.923</v>
      </c>
      <c r="J41" s="22">
        <v>54.355</v>
      </c>
      <c r="K41" s="22">
        <v>52.57</v>
      </c>
      <c r="L41" s="31">
        <f t="shared" si="1"/>
        <v>223.754</v>
      </c>
      <c r="M41" s="23">
        <v>50.754</v>
      </c>
      <c r="N41" s="22">
        <v>57.136</v>
      </c>
      <c r="O41" s="22">
        <v>52.473</v>
      </c>
      <c r="P41" s="22">
        <v>49.565</v>
      </c>
      <c r="Q41" s="31">
        <f t="shared" si="2"/>
        <v>209.928</v>
      </c>
      <c r="R41" s="21">
        <v>51.911</v>
      </c>
      <c r="S41" s="22">
        <v>58.591</v>
      </c>
      <c r="T41" s="22">
        <v>52.979</v>
      </c>
      <c r="U41" s="22">
        <v>50.64</v>
      </c>
      <c r="V41" s="31">
        <f t="shared" si="3"/>
        <v>214.12099999999998</v>
      </c>
      <c r="W41" s="41"/>
    </row>
    <row r="42" spans="1:23" ht="15">
      <c r="A42" s="12">
        <v>38</v>
      </c>
      <c r="B42" s="12">
        <v>65</v>
      </c>
      <c r="C42" s="13" t="s">
        <v>197</v>
      </c>
      <c r="D42" s="25" t="s">
        <v>214</v>
      </c>
      <c r="E42" s="12" t="s">
        <v>76</v>
      </c>
      <c r="F42" s="13" t="s">
        <v>117</v>
      </c>
      <c r="G42" s="30">
        <f t="shared" si="0"/>
        <v>652.226</v>
      </c>
      <c r="H42" s="21">
        <v>54.753</v>
      </c>
      <c r="I42" s="22">
        <v>66.855</v>
      </c>
      <c r="J42" s="22">
        <v>54.223</v>
      </c>
      <c r="K42" s="22">
        <v>51.983</v>
      </c>
      <c r="L42" s="31">
        <f t="shared" si="1"/>
        <v>227.81400000000002</v>
      </c>
      <c r="M42" s="23">
        <v>50.746</v>
      </c>
      <c r="N42" s="22">
        <v>57.246</v>
      </c>
      <c r="O42" s="22">
        <v>52.176</v>
      </c>
      <c r="P42" s="22">
        <v>50.154</v>
      </c>
      <c r="Q42" s="31">
        <f t="shared" si="2"/>
        <v>210.322</v>
      </c>
      <c r="R42" s="21">
        <v>52.319</v>
      </c>
      <c r="S42" s="22">
        <v>55.116</v>
      </c>
      <c r="T42" s="22">
        <v>51.65</v>
      </c>
      <c r="U42" s="22">
        <v>55.005</v>
      </c>
      <c r="V42" s="31">
        <f t="shared" si="3"/>
        <v>214.09</v>
      </c>
      <c r="W42" s="41"/>
    </row>
    <row r="43" spans="1:23" ht="15">
      <c r="A43" s="12">
        <v>39</v>
      </c>
      <c r="B43" s="12">
        <v>66</v>
      </c>
      <c r="C43" s="13" t="s">
        <v>198</v>
      </c>
      <c r="D43" s="25" t="s">
        <v>216</v>
      </c>
      <c r="E43" s="12" t="s">
        <v>52</v>
      </c>
      <c r="F43" s="13" t="s">
        <v>123</v>
      </c>
      <c r="G43" s="30">
        <f t="shared" si="0"/>
        <v>658.531</v>
      </c>
      <c r="H43" s="21">
        <v>50.387</v>
      </c>
      <c r="I43" s="22">
        <v>59.791</v>
      </c>
      <c r="J43" s="22">
        <v>57.859</v>
      </c>
      <c r="K43" s="22">
        <v>51.54</v>
      </c>
      <c r="L43" s="31">
        <f t="shared" si="1"/>
        <v>219.577</v>
      </c>
      <c r="M43" s="23">
        <v>56.366</v>
      </c>
      <c r="N43" s="22">
        <v>57.955</v>
      </c>
      <c r="O43" s="22">
        <v>53.844</v>
      </c>
      <c r="P43" s="22">
        <v>49.222</v>
      </c>
      <c r="Q43" s="31">
        <f t="shared" si="2"/>
        <v>217.387</v>
      </c>
      <c r="R43" s="21">
        <v>54.686</v>
      </c>
      <c r="S43" s="22">
        <v>62.546</v>
      </c>
      <c r="T43" s="22">
        <v>55.43</v>
      </c>
      <c r="U43" s="22">
        <v>48.905</v>
      </c>
      <c r="V43" s="31">
        <f t="shared" si="3"/>
        <v>221.567</v>
      </c>
      <c r="W43" s="43"/>
    </row>
    <row r="44" spans="1:23" ht="15">
      <c r="A44" s="12">
        <v>40</v>
      </c>
      <c r="B44" s="12">
        <v>27</v>
      </c>
      <c r="C44" s="13" t="s">
        <v>199</v>
      </c>
      <c r="D44" s="25" t="s">
        <v>120</v>
      </c>
      <c r="E44" s="12" t="s">
        <v>54</v>
      </c>
      <c r="F44" s="13" t="s">
        <v>230</v>
      </c>
      <c r="G44" s="30">
        <f t="shared" si="0"/>
        <v>676.1879999999999</v>
      </c>
      <c r="H44" s="21">
        <v>71.449</v>
      </c>
      <c r="I44" s="22">
        <v>57.902</v>
      </c>
      <c r="J44" s="22">
        <v>75.342</v>
      </c>
      <c r="K44" s="22">
        <v>52.746</v>
      </c>
      <c r="L44" s="31">
        <f t="shared" si="1"/>
        <v>257.43899999999996</v>
      </c>
      <c r="M44" s="23">
        <v>49.676</v>
      </c>
      <c r="N44" s="22">
        <v>57.095</v>
      </c>
      <c r="O44" s="22">
        <v>55.419</v>
      </c>
      <c r="P44" s="22">
        <v>47.58</v>
      </c>
      <c r="Q44" s="31">
        <f t="shared" si="2"/>
        <v>209.76999999999998</v>
      </c>
      <c r="R44" s="21">
        <v>51.78</v>
      </c>
      <c r="S44" s="22">
        <v>58.926</v>
      </c>
      <c r="T44" s="22">
        <v>51.559</v>
      </c>
      <c r="U44" s="22">
        <v>46.714</v>
      </c>
      <c r="V44" s="31">
        <f t="shared" si="3"/>
        <v>208.97899999999998</v>
      </c>
      <c r="W44" s="43"/>
    </row>
    <row r="45" spans="1:23" ht="15">
      <c r="A45" s="12">
        <v>41</v>
      </c>
      <c r="B45" s="12">
        <v>32</v>
      </c>
      <c r="C45" s="13" t="s">
        <v>200</v>
      </c>
      <c r="D45" s="25" t="s">
        <v>141</v>
      </c>
      <c r="E45" s="12" t="s">
        <v>54</v>
      </c>
      <c r="F45" s="13" t="s">
        <v>230</v>
      </c>
      <c r="G45" s="30">
        <f t="shared" si="0"/>
        <v>683.2769999999999</v>
      </c>
      <c r="H45" s="21">
        <v>57.584</v>
      </c>
      <c r="I45" s="22">
        <v>59.403</v>
      </c>
      <c r="J45" s="22">
        <v>59.66</v>
      </c>
      <c r="K45" s="22">
        <v>55.38</v>
      </c>
      <c r="L45" s="31">
        <f t="shared" si="1"/>
        <v>232.027</v>
      </c>
      <c r="M45" s="23">
        <v>56.427</v>
      </c>
      <c r="N45" s="22">
        <v>60.792</v>
      </c>
      <c r="O45" s="22">
        <v>55.795</v>
      </c>
      <c r="P45" s="22">
        <v>52.14</v>
      </c>
      <c r="Q45" s="31">
        <f t="shared" si="2"/>
        <v>225.154</v>
      </c>
      <c r="R45" s="21">
        <v>55.032</v>
      </c>
      <c r="S45" s="22">
        <v>57.478</v>
      </c>
      <c r="T45" s="22">
        <v>55.713</v>
      </c>
      <c r="U45" s="22">
        <v>57.873</v>
      </c>
      <c r="V45" s="31">
        <f t="shared" si="3"/>
        <v>226.09599999999998</v>
      </c>
      <c r="W45" s="42"/>
    </row>
    <row r="46" spans="1:23" ht="15">
      <c r="A46" s="12">
        <v>42</v>
      </c>
      <c r="B46" s="12">
        <v>21</v>
      </c>
      <c r="C46" s="13" t="s">
        <v>201</v>
      </c>
      <c r="D46" s="25" t="s">
        <v>136</v>
      </c>
      <c r="E46" s="12" t="s">
        <v>54</v>
      </c>
      <c r="F46" s="13" t="s">
        <v>123</v>
      </c>
      <c r="G46" s="30">
        <f t="shared" si="0"/>
        <v>693.307</v>
      </c>
      <c r="H46" s="21">
        <v>60.237</v>
      </c>
      <c r="I46" s="22">
        <v>66.525</v>
      </c>
      <c r="J46" s="22">
        <v>59.21</v>
      </c>
      <c r="K46" s="22">
        <v>44.168</v>
      </c>
      <c r="L46" s="31">
        <f t="shared" si="1"/>
        <v>230.14000000000001</v>
      </c>
      <c r="M46" s="23">
        <v>57.254</v>
      </c>
      <c r="N46" s="22">
        <v>58.96</v>
      </c>
      <c r="O46" s="22">
        <v>57.4</v>
      </c>
      <c r="P46" s="22">
        <v>56.295</v>
      </c>
      <c r="Q46" s="31">
        <f t="shared" si="2"/>
        <v>229.909</v>
      </c>
      <c r="R46" s="21">
        <v>54.996</v>
      </c>
      <c r="S46" s="22">
        <v>58.15</v>
      </c>
      <c r="T46" s="22">
        <v>67.043</v>
      </c>
      <c r="U46" s="22">
        <v>53.069</v>
      </c>
      <c r="V46" s="31">
        <f t="shared" si="3"/>
        <v>233.25800000000004</v>
      </c>
      <c r="W46" s="43"/>
    </row>
    <row r="47" spans="1:23" ht="15">
      <c r="A47" s="12">
        <v>43</v>
      </c>
      <c r="B47" s="12">
        <v>53</v>
      </c>
      <c r="C47" s="13" t="s">
        <v>202</v>
      </c>
      <c r="D47" s="25" t="s">
        <v>120</v>
      </c>
      <c r="E47" s="12" t="s">
        <v>53</v>
      </c>
      <c r="F47" s="13" t="s">
        <v>231</v>
      </c>
      <c r="G47" s="30">
        <f t="shared" si="0"/>
        <v>695.1780000000001</v>
      </c>
      <c r="H47" s="21">
        <v>56.569</v>
      </c>
      <c r="I47" s="22">
        <v>60.985</v>
      </c>
      <c r="J47" s="22">
        <v>58.857</v>
      </c>
      <c r="K47" s="22">
        <v>60.521</v>
      </c>
      <c r="L47" s="31">
        <f t="shared" si="1"/>
        <v>236.93200000000002</v>
      </c>
      <c r="M47" s="23">
        <v>57.155</v>
      </c>
      <c r="N47" s="22">
        <v>59.442</v>
      </c>
      <c r="O47" s="22">
        <v>64.453</v>
      </c>
      <c r="P47" s="22">
        <v>54.697</v>
      </c>
      <c r="Q47" s="31">
        <f t="shared" si="2"/>
        <v>235.747</v>
      </c>
      <c r="R47" s="21">
        <v>54.899</v>
      </c>
      <c r="S47" s="22">
        <v>59.023</v>
      </c>
      <c r="T47" s="22">
        <v>55.77</v>
      </c>
      <c r="U47" s="22">
        <v>52.807</v>
      </c>
      <c r="V47" s="31">
        <f t="shared" si="3"/>
        <v>222.49900000000002</v>
      </c>
      <c r="W47" s="43"/>
    </row>
    <row r="48" spans="1:23" ht="15">
      <c r="A48" s="12">
        <v>44</v>
      </c>
      <c r="B48" s="12">
        <v>8</v>
      </c>
      <c r="C48" s="13" t="s">
        <v>203</v>
      </c>
      <c r="D48" s="25" t="s">
        <v>116</v>
      </c>
      <c r="E48" s="12" t="s">
        <v>52</v>
      </c>
      <c r="F48" s="13" t="s">
        <v>124</v>
      </c>
      <c r="G48" s="30">
        <f t="shared" si="0"/>
        <v>698.505</v>
      </c>
      <c r="H48" s="21">
        <v>57.557</v>
      </c>
      <c r="I48" s="22">
        <v>69.207</v>
      </c>
      <c r="J48" s="22">
        <v>60.439</v>
      </c>
      <c r="K48" s="22">
        <v>54.484</v>
      </c>
      <c r="L48" s="31">
        <f t="shared" si="1"/>
        <v>241.687</v>
      </c>
      <c r="M48" s="23">
        <v>55.936</v>
      </c>
      <c r="N48" s="22">
        <v>61.762</v>
      </c>
      <c r="O48" s="22">
        <v>57.557</v>
      </c>
      <c r="P48" s="22">
        <v>53.842</v>
      </c>
      <c r="Q48" s="31">
        <f t="shared" si="2"/>
        <v>229.09699999999998</v>
      </c>
      <c r="R48" s="21">
        <v>55.33</v>
      </c>
      <c r="S48" s="22">
        <v>61.616</v>
      </c>
      <c r="T48" s="22">
        <v>57.022</v>
      </c>
      <c r="U48" s="22">
        <v>53.753</v>
      </c>
      <c r="V48" s="31">
        <f t="shared" si="3"/>
        <v>227.721</v>
      </c>
      <c r="W48" s="43"/>
    </row>
    <row r="49" spans="1:23" ht="15">
      <c r="A49" s="12">
        <v>45</v>
      </c>
      <c r="B49" s="12">
        <v>2</v>
      </c>
      <c r="C49" s="13" t="s">
        <v>204</v>
      </c>
      <c r="D49" s="25" t="s">
        <v>116</v>
      </c>
      <c r="E49" s="12" t="s">
        <v>76</v>
      </c>
      <c r="F49" s="13" t="s">
        <v>117</v>
      </c>
      <c r="G49" s="30">
        <f t="shared" si="0"/>
        <v>706.307</v>
      </c>
      <c r="H49" s="21">
        <v>58.572</v>
      </c>
      <c r="I49" s="22">
        <v>62.237</v>
      </c>
      <c r="J49" s="22">
        <v>59.569</v>
      </c>
      <c r="K49" s="22">
        <v>55.222</v>
      </c>
      <c r="L49" s="31">
        <f t="shared" si="1"/>
        <v>235.6</v>
      </c>
      <c r="M49" s="23">
        <v>58.547</v>
      </c>
      <c r="N49" s="22">
        <v>60.507</v>
      </c>
      <c r="O49" s="22">
        <v>61.419</v>
      </c>
      <c r="P49" s="22">
        <v>59.371</v>
      </c>
      <c r="Q49" s="31">
        <f t="shared" si="2"/>
        <v>239.84400000000002</v>
      </c>
      <c r="R49" s="21">
        <v>55.379</v>
      </c>
      <c r="S49" s="22">
        <v>64.031</v>
      </c>
      <c r="T49" s="22">
        <v>58.309</v>
      </c>
      <c r="U49" s="22">
        <v>53.144</v>
      </c>
      <c r="V49" s="31">
        <f t="shared" si="3"/>
        <v>230.863</v>
      </c>
      <c r="W49" s="43"/>
    </row>
    <row r="50" spans="1:23" ht="15">
      <c r="A50" s="12">
        <v>46</v>
      </c>
      <c r="B50" s="12">
        <v>3</v>
      </c>
      <c r="C50" s="13" t="s">
        <v>205</v>
      </c>
      <c r="D50" s="25" t="s">
        <v>116</v>
      </c>
      <c r="E50" s="12" t="s">
        <v>76</v>
      </c>
      <c r="F50" s="13" t="s">
        <v>117</v>
      </c>
      <c r="G50" s="30">
        <f t="shared" si="0"/>
        <v>736.2</v>
      </c>
      <c r="H50" s="21">
        <v>64.875</v>
      </c>
      <c r="I50" s="22">
        <v>72.768</v>
      </c>
      <c r="J50" s="22">
        <v>63.312</v>
      </c>
      <c r="K50" s="22">
        <v>57.224</v>
      </c>
      <c r="L50" s="31">
        <f t="shared" si="1"/>
        <v>258.179</v>
      </c>
      <c r="M50" s="23">
        <v>64.769</v>
      </c>
      <c r="N50" s="22">
        <v>61.983</v>
      </c>
      <c r="O50" s="22">
        <v>65.626</v>
      </c>
      <c r="P50" s="22">
        <v>54.279</v>
      </c>
      <c r="Q50" s="31">
        <f t="shared" si="2"/>
        <v>246.657</v>
      </c>
      <c r="R50" s="21">
        <v>54.837</v>
      </c>
      <c r="S50" s="22">
        <v>64.722</v>
      </c>
      <c r="T50" s="22">
        <v>57.777</v>
      </c>
      <c r="U50" s="22">
        <v>54.028</v>
      </c>
      <c r="V50" s="31">
        <f t="shared" si="3"/>
        <v>231.364</v>
      </c>
      <c r="W50" s="43"/>
    </row>
    <row r="51" spans="1:23" ht="15">
      <c r="A51" s="12">
        <v>47</v>
      </c>
      <c r="B51" s="12">
        <v>38</v>
      </c>
      <c r="C51" s="13" t="s">
        <v>206</v>
      </c>
      <c r="D51" s="25" t="s">
        <v>146</v>
      </c>
      <c r="E51" s="12" t="s">
        <v>54</v>
      </c>
      <c r="F51" s="13" t="s">
        <v>123</v>
      </c>
      <c r="G51" s="30">
        <f t="shared" si="0"/>
        <v>756.647</v>
      </c>
      <c r="H51" s="21">
        <v>67.936</v>
      </c>
      <c r="I51" s="22">
        <v>67.778</v>
      </c>
      <c r="J51" s="22">
        <v>65.278</v>
      </c>
      <c r="K51" s="22">
        <v>84.997</v>
      </c>
      <c r="L51" s="31">
        <f t="shared" si="1"/>
        <v>285.98900000000003</v>
      </c>
      <c r="M51" s="23">
        <v>57.428</v>
      </c>
      <c r="N51" s="22">
        <v>60.93</v>
      </c>
      <c r="O51" s="22">
        <v>59.294</v>
      </c>
      <c r="P51" s="22">
        <v>57.933</v>
      </c>
      <c r="Q51" s="31">
        <f t="shared" si="2"/>
        <v>235.58499999999998</v>
      </c>
      <c r="R51" s="21">
        <v>65.705</v>
      </c>
      <c r="S51" s="22">
        <v>59.541</v>
      </c>
      <c r="T51" s="22">
        <v>57.29</v>
      </c>
      <c r="U51" s="22">
        <v>52.537</v>
      </c>
      <c r="V51" s="31">
        <f t="shared" si="3"/>
        <v>235.073</v>
      </c>
      <c r="W51" s="43"/>
    </row>
    <row r="52" spans="1:23" ht="15">
      <c r="A52" s="12">
        <v>48</v>
      </c>
      <c r="B52" s="12">
        <v>40</v>
      </c>
      <c r="C52" s="13" t="s">
        <v>207</v>
      </c>
      <c r="D52" s="25" t="s">
        <v>216</v>
      </c>
      <c r="E52" s="12" t="s">
        <v>52</v>
      </c>
      <c r="F52" s="13" t="s">
        <v>232</v>
      </c>
      <c r="G52" s="30">
        <f t="shared" si="0"/>
        <v>776.6099999999999</v>
      </c>
      <c r="H52" s="21">
        <v>61.766</v>
      </c>
      <c r="I52" s="22">
        <v>68.744</v>
      </c>
      <c r="J52" s="22">
        <v>72.368</v>
      </c>
      <c r="K52" s="22">
        <v>63.388</v>
      </c>
      <c r="L52" s="31">
        <f t="shared" si="1"/>
        <v>266.26599999999996</v>
      </c>
      <c r="M52" s="23">
        <v>58.619</v>
      </c>
      <c r="N52" s="22">
        <v>62.76</v>
      </c>
      <c r="O52" s="22">
        <v>69.137</v>
      </c>
      <c r="P52" s="22">
        <v>63.149</v>
      </c>
      <c r="Q52" s="31">
        <f t="shared" si="2"/>
        <v>253.665</v>
      </c>
      <c r="R52" s="21">
        <v>63.598</v>
      </c>
      <c r="S52" s="22">
        <v>69.681</v>
      </c>
      <c r="T52" s="22">
        <v>66.479</v>
      </c>
      <c r="U52" s="22">
        <v>56.921</v>
      </c>
      <c r="V52" s="31">
        <f t="shared" si="3"/>
        <v>256.679</v>
      </c>
      <c r="W52" s="43"/>
    </row>
    <row r="53" spans="1:23" ht="15">
      <c r="A53" s="12">
        <v>49</v>
      </c>
      <c r="B53" s="12">
        <v>18</v>
      </c>
      <c r="C53" s="13" t="s">
        <v>208</v>
      </c>
      <c r="D53" s="25" t="s">
        <v>133</v>
      </c>
      <c r="E53" s="12" t="s">
        <v>233</v>
      </c>
      <c r="F53" s="13" t="s">
        <v>123</v>
      </c>
      <c r="G53" s="30">
        <f t="shared" si="0"/>
        <v>829.45</v>
      </c>
      <c r="H53" s="21">
        <v>81.683</v>
      </c>
      <c r="I53" s="22">
        <v>75.634</v>
      </c>
      <c r="J53" s="22">
        <v>69.945</v>
      </c>
      <c r="K53" s="22">
        <v>68.506</v>
      </c>
      <c r="L53" s="31">
        <f t="shared" si="1"/>
        <v>295.76800000000003</v>
      </c>
      <c r="M53" s="23">
        <v>68.383</v>
      </c>
      <c r="N53" s="22">
        <v>64.513</v>
      </c>
      <c r="O53" s="22">
        <v>64.28</v>
      </c>
      <c r="P53" s="22">
        <v>62.402</v>
      </c>
      <c r="Q53" s="31">
        <f t="shared" si="2"/>
        <v>259.57800000000003</v>
      </c>
      <c r="R53" s="21">
        <v>75.231</v>
      </c>
      <c r="S53" s="22">
        <v>67.653</v>
      </c>
      <c r="T53" s="22">
        <v>67.75</v>
      </c>
      <c r="U53" s="22">
        <v>63.47</v>
      </c>
      <c r="V53" s="31">
        <f t="shared" si="3"/>
        <v>274.10400000000004</v>
      </c>
      <c r="W53" s="43"/>
    </row>
    <row r="54" spans="1:23" ht="15">
      <c r="A54" s="12">
        <v>50</v>
      </c>
      <c r="B54" s="12">
        <v>26</v>
      </c>
      <c r="C54" s="13" t="s">
        <v>209</v>
      </c>
      <c r="D54" s="25" t="s">
        <v>120</v>
      </c>
      <c r="E54" s="12" t="s">
        <v>233</v>
      </c>
      <c r="F54" s="13" t="s">
        <v>230</v>
      </c>
      <c r="G54" s="30">
        <f t="shared" si="0"/>
        <v>863.079</v>
      </c>
      <c r="H54" s="21">
        <v>70.194</v>
      </c>
      <c r="I54" s="22">
        <v>75.97</v>
      </c>
      <c r="J54" s="22">
        <v>83.485</v>
      </c>
      <c r="K54" s="22">
        <v>66.76</v>
      </c>
      <c r="L54" s="31">
        <f t="shared" si="1"/>
        <v>296.409</v>
      </c>
      <c r="M54" s="23">
        <v>65.393</v>
      </c>
      <c r="N54" s="22">
        <v>74.194</v>
      </c>
      <c r="O54" s="22">
        <v>69.127</v>
      </c>
      <c r="P54" s="22">
        <v>76.878</v>
      </c>
      <c r="Q54" s="31">
        <f t="shared" si="2"/>
        <v>285.592</v>
      </c>
      <c r="R54" s="21">
        <v>68.292</v>
      </c>
      <c r="S54" s="22">
        <v>71.537</v>
      </c>
      <c r="T54" s="22">
        <v>76.693</v>
      </c>
      <c r="U54" s="22">
        <v>64.556</v>
      </c>
      <c r="V54" s="31">
        <f t="shared" si="3"/>
        <v>281.078</v>
      </c>
      <c r="W54" s="43"/>
    </row>
    <row r="55" spans="1:23" ht="15">
      <c r="A55" s="12">
        <v>51</v>
      </c>
      <c r="B55" s="12">
        <v>39</v>
      </c>
      <c r="C55" s="13" t="s">
        <v>210</v>
      </c>
      <c r="D55" s="25" t="s">
        <v>146</v>
      </c>
      <c r="E55" s="12" t="s">
        <v>233</v>
      </c>
      <c r="F55" s="13" t="s">
        <v>119</v>
      </c>
      <c r="G55" s="30">
        <f t="shared" si="0"/>
        <v>917.0409999999999</v>
      </c>
      <c r="H55" s="21">
        <v>83.988</v>
      </c>
      <c r="I55" s="22">
        <v>85.47</v>
      </c>
      <c r="J55" s="22">
        <v>83.497</v>
      </c>
      <c r="K55" s="22">
        <v>76.898</v>
      </c>
      <c r="L55" s="31">
        <f t="shared" si="1"/>
        <v>329.85299999999995</v>
      </c>
      <c r="M55" s="23">
        <v>80.795</v>
      </c>
      <c r="N55" s="22">
        <v>74.414</v>
      </c>
      <c r="O55" s="22">
        <v>75.634</v>
      </c>
      <c r="P55" s="22">
        <v>69.47</v>
      </c>
      <c r="Q55" s="31">
        <f t="shared" si="2"/>
        <v>300.313</v>
      </c>
      <c r="R55" s="21">
        <v>71.734</v>
      </c>
      <c r="S55" s="22">
        <v>76.808</v>
      </c>
      <c r="T55" s="22">
        <v>73.601</v>
      </c>
      <c r="U55" s="22">
        <v>64.732</v>
      </c>
      <c r="V55" s="31">
        <f t="shared" si="3"/>
        <v>286.875</v>
      </c>
      <c r="W55" s="43"/>
    </row>
    <row r="56" spans="1:23" ht="15">
      <c r="A56" s="12">
        <v>52</v>
      </c>
      <c r="B56" s="12">
        <v>67</v>
      </c>
      <c r="C56" s="13" t="s">
        <v>211</v>
      </c>
      <c r="D56" s="25" t="s">
        <v>219</v>
      </c>
      <c r="E56" s="12" t="s">
        <v>52</v>
      </c>
      <c r="F56" s="13" t="s">
        <v>139</v>
      </c>
      <c r="G56" s="30">
        <f>SUM(L56,Q56,V56)+W56</f>
        <v>977.789</v>
      </c>
      <c r="H56" s="21">
        <v>52.28</v>
      </c>
      <c r="I56" s="22">
        <v>56.049</v>
      </c>
      <c r="J56" s="22">
        <v>52.116</v>
      </c>
      <c r="K56" s="22">
        <v>49.707</v>
      </c>
      <c r="L56" s="31">
        <f>SUM(H56:K56)</f>
        <v>210.152</v>
      </c>
      <c r="M56" s="23">
        <v>120</v>
      </c>
      <c r="N56" s="22">
        <v>64.528</v>
      </c>
      <c r="O56" s="22">
        <v>53.255</v>
      </c>
      <c r="P56" s="22">
        <v>49.854</v>
      </c>
      <c r="Q56" s="31">
        <f>SUM(M56:P56)</f>
        <v>287.637</v>
      </c>
      <c r="R56" s="21">
        <v>120</v>
      </c>
      <c r="S56" s="22">
        <v>120</v>
      </c>
      <c r="T56" s="22">
        <v>120</v>
      </c>
      <c r="U56" s="22">
        <v>120</v>
      </c>
      <c r="V56" s="31">
        <f>SUM(R56:U56)</f>
        <v>480</v>
      </c>
      <c r="W56" s="43"/>
    </row>
    <row r="57" spans="1:17" ht="15">
      <c r="A57" s="14"/>
      <c r="B57" s="14"/>
      <c r="C57" s="15"/>
      <c r="D57" s="16"/>
      <c r="E57" s="14"/>
      <c r="F57" s="17"/>
      <c r="H57" s="15"/>
      <c r="I57" s="17"/>
      <c r="J57" s="17"/>
      <c r="K57" s="17"/>
      <c r="L57" s="15"/>
      <c r="M57" s="15"/>
      <c r="N57" s="15"/>
      <c r="O57" s="15"/>
      <c r="P57" s="15"/>
      <c r="Q57" s="15"/>
    </row>
    <row r="58" spans="1:17" ht="15">
      <c r="A58" s="14"/>
      <c r="B58" s="14"/>
      <c r="C58" s="15"/>
      <c r="D58" s="16"/>
      <c r="E58" s="14"/>
      <c r="F58" s="17"/>
      <c r="H58" s="15"/>
      <c r="I58" s="17"/>
      <c r="J58" s="17"/>
      <c r="K58" s="17"/>
      <c r="L58" s="15"/>
      <c r="M58" s="15"/>
      <c r="N58" s="15"/>
      <c r="O58" s="15"/>
      <c r="P58" s="15"/>
      <c r="Q58" s="15"/>
    </row>
    <row r="59" spans="1:17" ht="15">
      <c r="A59" s="14"/>
      <c r="B59" s="14"/>
      <c r="C59" s="15"/>
      <c r="D59" s="16"/>
      <c r="E59" s="14"/>
      <c r="F59" s="17"/>
      <c r="H59" s="15"/>
      <c r="I59" s="17"/>
      <c r="J59" s="17"/>
      <c r="K59" s="17"/>
      <c r="L59" s="15"/>
      <c r="M59" s="15"/>
      <c r="N59" s="15"/>
      <c r="O59" s="15"/>
      <c r="P59" s="15"/>
      <c r="Q59" s="15"/>
    </row>
    <row r="60" spans="1:17" ht="15">
      <c r="A60" s="14"/>
      <c r="B60" s="14"/>
      <c r="C60" s="15"/>
      <c r="D60" s="16"/>
      <c r="E60" s="14"/>
      <c r="F60" s="17"/>
      <c r="H60" s="15"/>
      <c r="I60" s="17"/>
      <c r="J60" s="17"/>
      <c r="K60" s="17"/>
      <c r="L60" s="15"/>
      <c r="M60" s="15"/>
      <c r="N60" s="15"/>
      <c r="O60" s="15"/>
      <c r="P60" s="15"/>
      <c r="Q60" s="15"/>
    </row>
    <row r="61" spans="1:17" ht="15">
      <c r="A61" s="14"/>
      <c r="B61" s="14"/>
      <c r="C61" s="15"/>
      <c r="D61" s="16"/>
      <c r="E61" s="14"/>
      <c r="F61" s="17"/>
      <c r="H61" s="15"/>
      <c r="I61" s="17"/>
      <c r="J61" s="17"/>
      <c r="K61" s="17"/>
      <c r="L61" s="15"/>
      <c r="M61" s="15"/>
      <c r="N61" s="15"/>
      <c r="O61" s="15"/>
      <c r="P61" s="15"/>
      <c r="Q61" s="15"/>
    </row>
    <row r="62" spans="1:17" ht="15">
      <c r="A62" s="14"/>
      <c r="B62" s="14"/>
      <c r="C62" s="15"/>
      <c r="D62" s="16"/>
      <c r="E62" s="14"/>
      <c r="F62" s="17"/>
      <c r="H62" s="15"/>
      <c r="I62" s="17"/>
      <c r="J62" s="17"/>
      <c r="K62" s="17"/>
      <c r="L62" s="15"/>
      <c r="M62" s="15"/>
      <c r="N62" s="15"/>
      <c r="O62" s="15"/>
      <c r="P62" s="15"/>
      <c r="Q62" s="15"/>
    </row>
    <row r="63" spans="1:17" ht="15">
      <c r="A63" s="14"/>
      <c r="B63" s="14"/>
      <c r="C63" s="15"/>
      <c r="D63" s="16"/>
      <c r="E63" s="14"/>
      <c r="F63" s="17"/>
      <c r="H63" s="15"/>
      <c r="I63" s="17"/>
      <c r="J63" s="17"/>
      <c r="K63" s="17"/>
      <c r="L63" s="15"/>
      <c r="M63" s="15"/>
      <c r="N63" s="15"/>
      <c r="O63" s="15"/>
      <c r="P63" s="15"/>
      <c r="Q63" s="15"/>
    </row>
    <row r="64" spans="1:17" ht="15">
      <c r="A64" s="14"/>
      <c r="B64" s="14"/>
      <c r="C64" s="15"/>
      <c r="D64" s="16"/>
      <c r="E64" s="14"/>
      <c r="F64" s="17"/>
      <c r="H64" s="15"/>
      <c r="I64" s="17"/>
      <c r="J64" s="17"/>
      <c r="K64" s="17"/>
      <c r="L64" s="15"/>
      <c r="M64" s="15"/>
      <c r="N64" s="15"/>
      <c r="O64" s="15"/>
      <c r="P64" s="15"/>
      <c r="Q64" s="15"/>
    </row>
    <row r="65" spans="1:17" ht="15">
      <c r="A65" s="14"/>
      <c r="B65" s="14"/>
      <c r="C65" s="15"/>
      <c r="D65" s="16"/>
      <c r="E65" s="14"/>
      <c r="F65" s="17"/>
      <c r="H65" s="15"/>
      <c r="I65" s="17"/>
      <c r="J65" s="17"/>
      <c r="K65" s="17"/>
      <c r="L65" s="15"/>
      <c r="M65" s="15"/>
      <c r="N65" s="15"/>
      <c r="O65" s="15"/>
      <c r="P65" s="15"/>
      <c r="Q65" s="15"/>
    </row>
    <row r="66" spans="1:17" ht="15">
      <c r="A66" s="14"/>
      <c r="B66" s="14"/>
      <c r="C66" s="15"/>
      <c r="D66" s="16"/>
      <c r="E66" s="14"/>
      <c r="F66" s="17"/>
      <c r="H66" s="15"/>
      <c r="I66" s="17"/>
      <c r="J66" s="17"/>
      <c r="K66" s="17"/>
      <c r="L66" s="15"/>
      <c r="M66" s="15"/>
      <c r="N66" s="15"/>
      <c r="O66" s="15"/>
      <c r="P66" s="15"/>
      <c r="Q66" s="15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64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9.140625" style="10" customWidth="1"/>
  </cols>
  <sheetData>
    <row r="1" spans="4:7" ht="85.5" customHeight="1">
      <c r="D1" s="80" t="s">
        <v>161</v>
      </c>
      <c r="E1" s="80"/>
      <c r="F1" s="80"/>
      <c r="G1" s="80"/>
    </row>
    <row r="2" spans="1:7" ht="18.75">
      <c r="A2" s="81" t="s">
        <v>6</v>
      </c>
      <c r="B2" s="81"/>
      <c r="C2" s="81"/>
      <c r="D2" s="81"/>
      <c r="E2" s="81"/>
      <c r="F2" s="81"/>
      <c r="G2" s="81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234</v>
      </c>
      <c r="H4" s="62" t="s">
        <v>2</v>
      </c>
    </row>
    <row r="5" spans="1:8" ht="15">
      <c r="A5" s="12">
        <v>1</v>
      </c>
      <c r="B5" s="12">
        <v>23</v>
      </c>
      <c r="C5" s="13" t="s">
        <v>163</v>
      </c>
      <c r="D5" s="25" t="s">
        <v>213</v>
      </c>
      <c r="E5" s="12" t="s">
        <v>222</v>
      </c>
      <c r="F5" s="13" t="s">
        <v>223</v>
      </c>
      <c r="G5" s="22">
        <v>40.917</v>
      </c>
      <c r="H5" s="63"/>
    </row>
    <row r="6" spans="1:8" ht="15">
      <c r="A6" s="12">
        <v>2</v>
      </c>
      <c r="B6" s="12">
        <v>62</v>
      </c>
      <c r="C6" s="13" t="s">
        <v>162</v>
      </c>
      <c r="D6" s="25" t="s">
        <v>212</v>
      </c>
      <c r="E6" s="12" t="s">
        <v>220</v>
      </c>
      <c r="F6" s="13" t="s">
        <v>221</v>
      </c>
      <c r="G6" s="22">
        <v>40.951</v>
      </c>
      <c r="H6" s="63"/>
    </row>
    <row r="7" spans="1:8" ht="15">
      <c r="A7" s="12">
        <v>3</v>
      </c>
      <c r="B7" s="12">
        <v>11</v>
      </c>
      <c r="C7" s="13" t="s">
        <v>170</v>
      </c>
      <c r="D7" s="25" t="s">
        <v>120</v>
      </c>
      <c r="E7" s="12" t="s">
        <v>21</v>
      </c>
      <c r="F7" s="13" t="s">
        <v>226</v>
      </c>
      <c r="G7" s="22">
        <v>41.589</v>
      </c>
      <c r="H7" s="63"/>
    </row>
    <row r="8" spans="1:8" ht="15">
      <c r="A8" s="12">
        <v>4</v>
      </c>
      <c r="B8" s="12">
        <v>70</v>
      </c>
      <c r="C8" s="13" t="s">
        <v>166</v>
      </c>
      <c r="D8" s="25" t="s">
        <v>215</v>
      </c>
      <c r="E8" s="12" t="s">
        <v>54</v>
      </c>
      <c r="F8" s="13" t="s">
        <v>150</v>
      </c>
      <c r="G8" s="22">
        <v>41.812</v>
      </c>
      <c r="H8" s="63"/>
    </row>
    <row r="9" spans="1:8" ht="15">
      <c r="A9" s="12">
        <v>5</v>
      </c>
      <c r="B9" s="12">
        <v>63</v>
      </c>
      <c r="C9" s="13" t="s">
        <v>165</v>
      </c>
      <c r="D9" s="25" t="s">
        <v>214</v>
      </c>
      <c r="E9" s="12" t="s">
        <v>53</v>
      </c>
      <c r="F9" s="13" t="s">
        <v>119</v>
      </c>
      <c r="G9" s="22">
        <v>41.832</v>
      </c>
      <c r="H9" s="63"/>
    </row>
    <row r="10" spans="1:8" ht="15">
      <c r="A10" s="12">
        <v>6</v>
      </c>
      <c r="B10" s="12">
        <v>12</v>
      </c>
      <c r="C10" s="13" t="s">
        <v>164</v>
      </c>
      <c r="D10" s="25" t="s">
        <v>212</v>
      </c>
      <c r="E10" s="12" t="s">
        <v>54</v>
      </c>
      <c r="F10" s="13" t="s">
        <v>123</v>
      </c>
      <c r="G10" s="22">
        <v>41.886</v>
      </c>
      <c r="H10" s="63"/>
    </row>
    <row r="11" spans="1:8" ht="15">
      <c r="A11" s="12">
        <v>7</v>
      </c>
      <c r="B11" s="12">
        <v>52</v>
      </c>
      <c r="C11" s="13" t="s">
        <v>172</v>
      </c>
      <c r="D11" s="25" t="s">
        <v>212</v>
      </c>
      <c r="E11" s="12" t="s">
        <v>220</v>
      </c>
      <c r="F11" s="13" t="s">
        <v>123</v>
      </c>
      <c r="G11" s="22">
        <v>42.107</v>
      </c>
      <c r="H11" s="63"/>
    </row>
    <row r="12" spans="1:8" ht="15">
      <c r="A12" s="12">
        <v>8</v>
      </c>
      <c r="B12" s="12">
        <v>42</v>
      </c>
      <c r="C12" s="13" t="s">
        <v>168</v>
      </c>
      <c r="D12" s="25" t="s">
        <v>216</v>
      </c>
      <c r="E12" s="12" t="s">
        <v>55</v>
      </c>
      <c r="F12" s="13" t="s">
        <v>225</v>
      </c>
      <c r="G12" s="22">
        <v>42.544</v>
      </c>
      <c r="H12" s="63"/>
    </row>
    <row r="13" spans="1:8" ht="15">
      <c r="A13" s="12">
        <v>9</v>
      </c>
      <c r="B13" s="12">
        <v>9</v>
      </c>
      <c r="C13" s="13" t="s">
        <v>173</v>
      </c>
      <c r="D13" s="25" t="s">
        <v>125</v>
      </c>
      <c r="E13" s="12" t="s">
        <v>55</v>
      </c>
      <c r="F13" s="13" t="s">
        <v>225</v>
      </c>
      <c r="G13" s="22">
        <v>42.545</v>
      </c>
      <c r="H13" s="63"/>
    </row>
    <row r="14" spans="1:8" ht="15">
      <c r="A14" s="12">
        <v>10</v>
      </c>
      <c r="B14" s="12">
        <v>49</v>
      </c>
      <c r="C14" s="13" t="s">
        <v>167</v>
      </c>
      <c r="D14" s="25" t="s">
        <v>151</v>
      </c>
      <c r="E14" s="12" t="s">
        <v>222</v>
      </c>
      <c r="F14" s="13" t="s">
        <v>224</v>
      </c>
      <c r="G14" s="22">
        <v>42.781</v>
      </c>
      <c r="H14" s="63"/>
    </row>
    <row r="15" spans="1:8" ht="15">
      <c r="A15" s="12">
        <v>11</v>
      </c>
      <c r="B15" s="12">
        <v>43</v>
      </c>
      <c r="C15" s="13" t="s">
        <v>176</v>
      </c>
      <c r="D15" s="25" t="s">
        <v>216</v>
      </c>
      <c r="E15" s="12" t="s">
        <v>76</v>
      </c>
      <c r="F15" s="13" t="s">
        <v>117</v>
      </c>
      <c r="G15" s="22">
        <v>43.83</v>
      </c>
      <c r="H15" s="63"/>
    </row>
    <row r="16" spans="1:8" ht="15">
      <c r="A16" s="12">
        <v>12</v>
      </c>
      <c r="B16" s="12">
        <v>4</v>
      </c>
      <c r="C16" s="13" t="s">
        <v>169</v>
      </c>
      <c r="D16" s="25" t="s">
        <v>216</v>
      </c>
      <c r="E16" s="12" t="s">
        <v>53</v>
      </c>
      <c r="F16" s="13" t="s">
        <v>119</v>
      </c>
      <c r="G16" s="22">
        <v>44.014</v>
      </c>
      <c r="H16" s="63"/>
    </row>
    <row r="17" spans="1:8" ht="15">
      <c r="A17" s="12">
        <v>13</v>
      </c>
      <c r="B17" s="12">
        <v>24</v>
      </c>
      <c r="C17" s="13" t="s">
        <v>175</v>
      </c>
      <c r="D17" s="25" t="s">
        <v>213</v>
      </c>
      <c r="E17" s="12" t="s">
        <v>222</v>
      </c>
      <c r="F17" s="13" t="s">
        <v>155</v>
      </c>
      <c r="G17" s="22">
        <v>44.362</v>
      </c>
      <c r="H17" s="63"/>
    </row>
    <row r="18" spans="1:8" ht="15">
      <c r="A18" s="12">
        <v>14</v>
      </c>
      <c r="B18" s="12">
        <v>25</v>
      </c>
      <c r="C18" s="13" t="s">
        <v>177</v>
      </c>
      <c r="D18" s="25" t="s">
        <v>133</v>
      </c>
      <c r="E18" s="12" t="s">
        <v>76</v>
      </c>
      <c r="F18" s="13" t="s">
        <v>117</v>
      </c>
      <c r="G18" s="22">
        <v>44.418</v>
      </c>
      <c r="H18" s="63"/>
    </row>
    <row r="19" spans="1:8" ht="15">
      <c r="A19" s="12">
        <v>15</v>
      </c>
      <c r="B19" s="12">
        <v>15</v>
      </c>
      <c r="C19" s="13" t="s">
        <v>180</v>
      </c>
      <c r="D19" s="25" t="s">
        <v>132</v>
      </c>
      <c r="E19" s="12" t="s">
        <v>55</v>
      </c>
      <c r="F19" s="13" t="s">
        <v>121</v>
      </c>
      <c r="G19" s="22">
        <v>44.618</v>
      </c>
      <c r="H19" s="63"/>
    </row>
    <row r="20" spans="1:8" ht="15">
      <c r="A20" s="12">
        <v>16</v>
      </c>
      <c r="B20" s="12">
        <v>6</v>
      </c>
      <c r="C20" s="13" t="s">
        <v>184</v>
      </c>
      <c r="D20" s="25" t="s">
        <v>116</v>
      </c>
      <c r="E20" s="12" t="s">
        <v>76</v>
      </c>
      <c r="F20" s="13" t="s">
        <v>117</v>
      </c>
      <c r="G20" s="22">
        <v>45.154</v>
      </c>
      <c r="H20" s="63"/>
    </row>
    <row r="21" spans="1:8" ht="15">
      <c r="A21" s="12">
        <v>17</v>
      </c>
      <c r="B21" s="12">
        <v>20</v>
      </c>
      <c r="C21" s="13" t="s">
        <v>171</v>
      </c>
      <c r="D21" s="25" t="s">
        <v>133</v>
      </c>
      <c r="E21" s="12" t="s">
        <v>55</v>
      </c>
      <c r="F21" s="13" t="s">
        <v>135</v>
      </c>
      <c r="G21" s="22">
        <v>45.263</v>
      </c>
      <c r="H21" s="63"/>
    </row>
    <row r="22" spans="1:8" ht="15">
      <c r="A22" s="12">
        <v>18</v>
      </c>
      <c r="B22" s="12">
        <v>57</v>
      </c>
      <c r="C22" s="13" t="s">
        <v>181</v>
      </c>
      <c r="D22" s="25" t="s">
        <v>120</v>
      </c>
      <c r="E22" s="12" t="s">
        <v>76</v>
      </c>
      <c r="F22" s="13" t="s">
        <v>117</v>
      </c>
      <c r="G22" s="22">
        <v>45.285</v>
      </c>
      <c r="H22" s="63"/>
    </row>
    <row r="23" spans="1:8" ht="15">
      <c r="A23" s="12">
        <v>19</v>
      </c>
      <c r="B23" s="12">
        <v>50</v>
      </c>
      <c r="C23" s="13" t="s">
        <v>182</v>
      </c>
      <c r="D23" s="25" t="s">
        <v>151</v>
      </c>
      <c r="E23" s="12" t="s">
        <v>21</v>
      </c>
      <c r="F23" s="13" t="s">
        <v>226</v>
      </c>
      <c r="G23" s="22">
        <v>45.423</v>
      </c>
      <c r="H23" s="63"/>
    </row>
    <row r="24" spans="1:8" ht="15">
      <c r="A24" s="12">
        <v>20</v>
      </c>
      <c r="B24" s="12">
        <v>29</v>
      </c>
      <c r="C24" s="13" t="s">
        <v>183</v>
      </c>
      <c r="D24" s="25" t="s">
        <v>116</v>
      </c>
      <c r="E24" s="12" t="s">
        <v>76</v>
      </c>
      <c r="F24" s="13" t="s">
        <v>117</v>
      </c>
      <c r="G24" s="22">
        <v>45.442</v>
      </c>
      <c r="H24" s="63"/>
    </row>
    <row r="25" spans="1:8" ht="15">
      <c r="A25" s="12">
        <v>21</v>
      </c>
      <c r="B25" s="12">
        <v>54</v>
      </c>
      <c r="C25" s="13" t="s">
        <v>174</v>
      </c>
      <c r="D25" s="25" t="s">
        <v>217</v>
      </c>
      <c r="E25" s="12" t="s">
        <v>222</v>
      </c>
      <c r="F25" s="13" t="s">
        <v>155</v>
      </c>
      <c r="G25" s="22">
        <v>45.787</v>
      </c>
      <c r="H25" s="63"/>
    </row>
    <row r="26" spans="1:8" ht="15">
      <c r="A26" s="12">
        <v>22</v>
      </c>
      <c r="B26" s="12">
        <v>33</v>
      </c>
      <c r="C26" s="13" t="s">
        <v>178</v>
      </c>
      <c r="D26" s="25" t="s">
        <v>133</v>
      </c>
      <c r="E26" s="12" t="s">
        <v>55</v>
      </c>
      <c r="F26" s="13" t="s">
        <v>140</v>
      </c>
      <c r="G26" s="22">
        <v>46.068</v>
      </c>
      <c r="H26" s="63"/>
    </row>
    <row r="27" spans="1:8" ht="15">
      <c r="A27" s="12">
        <v>23</v>
      </c>
      <c r="B27" s="12">
        <v>36</v>
      </c>
      <c r="C27" s="13" t="s">
        <v>179</v>
      </c>
      <c r="D27" s="25" t="s">
        <v>120</v>
      </c>
      <c r="E27" s="12" t="s">
        <v>222</v>
      </c>
      <c r="F27" s="13" t="s">
        <v>145</v>
      </c>
      <c r="G27" s="22">
        <v>46.183</v>
      </c>
      <c r="H27" s="63"/>
    </row>
    <row r="28" spans="1:8" ht="15">
      <c r="A28" s="12">
        <v>24</v>
      </c>
      <c r="B28" s="12">
        <v>1</v>
      </c>
      <c r="C28" s="13" t="s">
        <v>193</v>
      </c>
      <c r="D28" s="25" t="s">
        <v>116</v>
      </c>
      <c r="E28" s="12" t="s">
        <v>54</v>
      </c>
      <c r="F28" s="13" t="s">
        <v>123</v>
      </c>
      <c r="G28" s="22">
        <v>46.639</v>
      </c>
      <c r="H28" s="63"/>
    </row>
    <row r="29" spans="1:8" ht="15">
      <c r="A29" s="12">
        <v>25</v>
      </c>
      <c r="B29" s="12">
        <v>27</v>
      </c>
      <c r="C29" s="13" t="s">
        <v>199</v>
      </c>
      <c r="D29" s="25" t="s">
        <v>120</v>
      </c>
      <c r="E29" s="12" t="s">
        <v>54</v>
      </c>
      <c r="F29" s="13" t="s">
        <v>230</v>
      </c>
      <c r="G29" s="22">
        <v>46.714</v>
      </c>
      <c r="H29" s="63"/>
    </row>
    <row r="30" spans="1:8" ht="15">
      <c r="A30" s="12">
        <v>26</v>
      </c>
      <c r="B30" s="12">
        <v>28</v>
      </c>
      <c r="C30" s="13" t="s">
        <v>185</v>
      </c>
      <c r="D30" s="26" t="s">
        <v>133</v>
      </c>
      <c r="E30" s="12" t="s">
        <v>53</v>
      </c>
      <c r="F30" s="13" t="s">
        <v>119</v>
      </c>
      <c r="G30" s="22">
        <v>47.317</v>
      </c>
      <c r="H30" s="63"/>
    </row>
    <row r="31" spans="1:8" ht="15">
      <c r="A31" s="12">
        <v>27</v>
      </c>
      <c r="B31" s="12">
        <v>31</v>
      </c>
      <c r="C31" s="13" t="s">
        <v>187</v>
      </c>
      <c r="D31" s="25" t="s">
        <v>141</v>
      </c>
      <c r="E31" s="12" t="s">
        <v>52</v>
      </c>
      <c r="F31" s="13" t="s">
        <v>227</v>
      </c>
      <c r="G31" s="22">
        <v>47.789</v>
      </c>
      <c r="H31" s="63"/>
    </row>
    <row r="32" spans="1:8" ht="15">
      <c r="A32" s="12">
        <v>28</v>
      </c>
      <c r="B32" s="12">
        <v>19</v>
      </c>
      <c r="C32" s="13" t="s">
        <v>191</v>
      </c>
      <c r="D32" s="25" t="s">
        <v>133</v>
      </c>
      <c r="E32" s="12" t="s">
        <v>54</v>
      </c>
      <c r="F32" s="13" t="s">
        <v>228</v>
      </c>
      <c r="G32" s="22">
        <v>48.273</v>
      </c>
      <c r="H32" s="63"/>
    </row>
    <row r="33" spans="1:8" ht="15">
      <c r="A33" s="12">
        <v>29</v>
      </c>
      <c r="B33" s="12">
        <v>64</v>
      </c>
      <c r="C33" s="13" t="s">
        <v>186</v>
      </c>
      <c r="D33" s="25" t="s">
        <v>218</v>
      </c>
      <c r="E33" s="12" t="s">
        <v>53</v>
      </c>
      <c r="F33" s="13" t="s">
        <v>119</v>
      </c>
      <c r="G33" s="22">
        <v>48.744</v>
      </c>
      <c r="H33" s="63"/>
    </row>
    <row r="34" spans="1:8" ht="15">
      <c r="A34" s="12">
        <v>30</v>
      </c>
      <c r="B34" s="12">
        <v>66</v>
      </c>
      <c r="C34" s="13" t="s">
        <v>198</v>
      </c>
      <c r="D34" s="25" t="s">
        <v>216</v>
      </c>
      <c r="E34" s="12" t="s">
        <v>52</v>
      </c>
      <c r="F34" s="13" t="s">
        <v>123</v>
      </c>
      <c r="G34" s="22">
        <v>48.905</v>
      </c>
      <c r="H34" s="63"/>
    </row>
    <row r="35" spans="1:8" ht="15">
      <c r="A35" s="12">
        <v>31</v>
      </c>
      <c r="B35" s="12">
        <v>51</v>
      </c>
      <c r="C35" s="13" t="s">
        <v>190</v>
      </c>
      <c r="D35" s="25" t="s">
        <v>116</v>
      </c>
      <c r="E35" s="12" t="s">
        <v>76</v>
      </c>
      <c r="F35" s="13" t="s">
        <v>117</v>
      </c>
      <c r="G35" s="22">
        <v>48.991</v>
      </c>
      <c r="H35" s="63"/>
    </row>
    <row r="36" spans="1:8" ht="15">
      <c r="A36" s="12">
        <v>32</v>
      </c>
      <c r="B36" s="12">
        <v>55</v>
      </c>
      <c r="C36" s="13" t="s">
        <v>189</v>
      </c>
      <c r="D36" s="25" t="s">
        <v>217</v>
      </c>
      <c r="E36" s="12" t="s">
        <v>220</v>
      </c>
      <c r="F36" s="13" t="s">
        <v>156</v>
      </c>
      <c r="G36" s="22">
        <v>49.212</v>
      </c>
      <c r="H36" s="63"/>
    </row>
    <row r="37" spans="1:8" ht="15">
      <c r="A37" s="12">
        <v>33</v>
      </c>
      <c r="B37" s="12">
        <v>16</v>
      </c>
      <c r="C37" s="13" t="s">
        <v>191</v>
      </c>
      <c r="D37" s="25" t="s">
        <v>133</v>
      </c>
      <c r="E37" s="12" t="s">
        <v>220</v>
      </c>
      <c r="F37" s="13" t="s">
        <v>156</v>
      </c>
      <c r="G37" s="22">
        <v>49.495</v>
      </c>
      <c r="H37" s="63"/>
    </row>
    <row r="38" spans="1:8" ht="15">
      <c r="A38" s="12">
        <v>34</v>
      </c>
      <c r="B38" s="12">
        <v>17</v>
      </c>
      <c r="C38" s="13" t="s">
        <v>171</v>
      </c>
      <c r="D38" s="25" t="s">
        <v>133</v>
      </c>
      <c r="E38" s="12" t="s">
        <v>220</v>
      </c>
      <c r="F38" s="13" t="s">
        <v>229</v>
      </c>
      <c r="G38" s="22">
        <v>49.53</v>
      </c>
      <c r="H38" s="63"/>
    </row>
    <row r="39" spans="1:8" ht="15">
      <c r="A39" s="12">
        <v>35</v>
      </c>
      <c r="B39" s="12">
        <v>30</v>
      </c>
      <c r="C39" s="13" t="s">
        <v>192</v>
      </c>
      <c r="D39" s="25" t="s">
        <v>141</v>
      </c>
      <c r="E39" s="12" t="s">
        <v>52</v>
      </c>
      <c r="F39" s="13" t="s">
        <v>142</v>
      </c>
      <c r="G39" s="22">
        <v>49.556</v>
      </c>
      <c r="H39" s="63"/>
    </row>
    <row r="40" spans="1:8" ht="15">
      <c r="A40" s="12">
        <v>36</v>
      </c>
      <c r="B40" s="12">
        <v>48</v>
      </c>
      <c r="C40" s="13" t="s">
        <v>194</v>
      </c>
      <c r="D40" s="25" t="s">
        <v>133</v>
      </c>
      <c r="E40" s="12" t="s">
        <v>54</v>
      </c>
      <c r="F40" s="13" t="s">
        <v>150</v>
      </c>
      <c r="G40" s="22">
        <v>49.896</v>
      </c>
      <c r="H40" s="63"/>
    </row>
    <row r="41" spans="1:8" ht="15">
      <c r="A41" s="12">
        <v>37</v>
      </c>
      <c r="B41" s="12">
        <v>46</v>
      </c>
      <c r="C41" s="13" t="s">
        <v>188</v>
      </c>
      <c r="D41" s="25" t="s">
        <v>133</v>
      </c>
      <c r="E41" s="12" t="s">
        <v>54</v>
      </c>
      <c r="F41" s="13" t="s">
        <v>150</v>
      </c>
      <c r="G41" s="22">
        <v>50.341</v>
      </c>
      <c r="H41" s="63"/>
    </row>
    <row r="42" spans="1:8" ht="15">
      <c r="A42" s="12">
        <v>38</v>
      </c>
      <c r="B42" s="12">
        <v>41</v>
      </c>
      <c r="C42" s="13" t="s">
        <v>196</v>
      </c>
      <c r="D42" s="25" t="s">
        <v>216</v>
      </c>
      <c r="E42" s="12" t="s">
        <v>52</v>
      </c>
      <c r="F42" s="13" t="s">
        <v>148</v>
      </c>
      <c r="G42" s="22">
        <v>50.64</v>
      </c>
      <c r="H42" s="63"/>
    </row>
    <row r="43" spans="1:8" ht="15">
      <c r="A43" s="12">
        <v>39</v>
      </c>
      <c r="B43" s="12">
        <v>22</v>
      </c>
      <c r="C43" s="13" t="s">
        <v>195</v>
      </c>
      <c r="D43" s="25" t="s">
        <v>116</v>
      </c>
      <c r="E43" s="12" t="s">
        <v>76</v>
      </c>
      <c r="F43" s="13" t="s">
        <v>117</v>
      </c>
      <c r="G43" s="22">
        <v>50.905</v>
      </c>
      <c r="H43" s="63"/>
    </row>
    <row r="44" spans="1:8" ht="15">
      <c r="A44" s="12">
        <v>40</v>
      </c>
      <c r="B44" s="61">
        <v>38</v>
      </c>
      <c r="C44" s="57" t="s">
        <v>206</v>
      </c>
      <c r="D44" s="58" t="s">
        <v>146</v>
      </c>
      <c r="E44" s="56" t="s">
        <v>54</v>
      </c>
      <c r="F44" s="57" t="s">
        <v>123</v>
      </c>
      <c r="G44" s="59">
        <v>52.537</v>
      </c>
      <c r="H44" s="64"/>
    </row>
    <row r="45" spans="1:8" ht="15">
      <c r="A45" s="12">
        <v>41</v>
      </c>
      <c r="B45" s="12">
        <v>53</v>
      </c>
      <c r="C45" s="13" t="s">
        <v>202</v>
      </c>
      <c r="D45" s="25" t="s">
        <v>133</v>
      </c>
      <c r="E45" s="12" t="s">
        <v>53</v>
      </c>
      <c r="F45" s="13" t="s">
        <v>231</v>
      </c>
      <c r="G45" s="22">
        <v>52.807</v>
      </c>
      <c r="H45" s="63"/>
    </row>
    <row r="46" spans="1:8" ht="15">
      <c r="A46" s="12">
        <v>42</v>
      </c>
      <c r="B46" s="12">
        <v>21</v>
      </c>
      <c r="C46" s="13" t="s">
        <v>201</v>
      </c>
      <c r="D46" s="25" t="s">
        <v>136</v>
      </c>
      <c r="E46" s="12" t="s">
        <v>54</v>
      </c>
      <c r="F46" s="13" t="s">
        <v>123</v>
      </c>
      <c r="G46" s="22">
        <v>53.069</v>
      </c>
      <c r="H46" s="63"/>
    </row>
    <row r="47" spans="1:8" ht="15">
      <c r="A47" s="12">
        <v>43</v>
      </c>
      <c r="B47" s="61">
        <v>2</v>
      </c>
      <c r="C47" s="57" t="s">
        <v>204</v>
      </c>
      <c r="D47" s="58" t="s">
        <v>116</v>
      </c>
      <c r="E47" s="56" t="s">
        <v>76</v>
      </c>
      <c r="F47" s="57" t="s">
        <v>117</v>
      </c>
      <c r="G47" s="59">
        <v>53.144</v>
      </c>
      <c r="H47" s="64"/>
    </row>
    <row r="48" spans="1:8" ht="15">
      <c r="A48" s="12">
        <v>44</v>
      </c>
      <c r="B48" s="12">
        <v>8</v>
      </c>
      <c r="C48" s="13" t="s">
        <v>203</v>
      </c>
      <c r="D48" s="25" t="s">
        <v>116</v>
      </c>
      <c r="E48" s="12" t="s">
        <v>52</v>
      </c>
      <c r="F48" s="13" t="s">
        <v>124</v>
      </c>
      <c r="G48" s="22">
        <v>53.753</v>
      </c>
      <c r="H48" s="63"/>
    </row>
    <row r="49" spans="1:8" ht="15">
      <c r="A49" s="12">
        <v>45</v>
      </c>
      <c r="B49" s="12">
        <v>3</v>
      </c>
      <c r="C49" s="13" t="s">
        <v>205</v>
      </c>
      <c r="D49" s="25" t="s">
        <v>116</v>
      </c>
      <c r="E49" s="12" t="s">
        <v>76</v>
      </c>
      <c r="F49" s="13" t="s">
        <v>117</v>
      </c>
      <c r="G49" s="22">
        <v>54.028</v>
      </c>
      <c r="H49" s="63"/>
    </row>
    <row r="50" spans="1:8" ht="15">
      <c r="A50" s="12">
        <v>46</v>
      </c>
      <c r="B50" s="12">
        <v>65</v>
      </c>
      <c r="C50" s="13" t="s">
        <v>197</v>
      </c>
      <c r="D50" s="25" t="s">
        <v>214</v>
      </c>
      <c r="E50" s="12" t="s">
        <v>76</v>
      </c>
      <c r="F50" s="13" t="s">
        <v>117</v>
      </c>
      <c r="G50" s="22">
        <v>55.005</v>
      </c>
      <c r="H50" s="63"/>
    </row>
    <row r="51" spans="1:8" ht="15">
      <c r="A51" s="12">
        <v>47</v>
      </c>
      <c r="B51" s="12">
        <v>40</v>
      </c>
      <c r="C51" s="13" t="s">
        <v>207</v>
      </c>
      <c r="D51" s="25" t="s">
        <v>216</v>
      </c>
      <c r="E51" s="12" t="s">
        <v>52</v>
      </c>
      <c r="F51" s="13" t="s">
        <v>232</v>
      </c>
      <c r="G51" s="22">
        <v>56.921</v>
      </c>
      <c r="H51" s="63"/>
    </row>
    <row r="52" spans="1:8" ht="15">
      <c r="A52" s="12">
        <v>48</v>
      </c>
      <c r="B52" s="12">
        <v>32</v>
      </c>
      <c r="C52" s="13" t="s">
        <v>200</v>
      </c>
      <c r="D52" s="25" t="s">
        <v>141</v>
      </c>
      <c r="E52" s="12" t="s">
        <v>54</v>
      </c>
      <c r="F52" s="13" t="s">
        <v>230</v>
      </c>
      <c r="G52" s="22">
        <v>57.873</v>
      </c>
      <c r="H52" s="63"/>
    </row>
    <row r="53" spans="1:8" ht="15">
      <c r="A53" s="12">
        <v>49</v>
      </c>
      <c r="B53" s="12">
        <v>18</v>
      </c>
      <c r="C53" s="13" t="s">
        <v>208</v>
      </c>
      <c r="D53" s="25" t="s">
        <v>133</v>
      </c>
      <c r="E53" s="12" t="s">
        <v>233</v>
      </c>
      <c r="F53" s="13" t="s">
        <v>123</v>
      </c>
      <c r="G53" s="22">
        <v>63.47</v>
      </c>
      <c r="H53" s="63"/>
    </row>
    <row r="54" spans="1:8" ht="15">
      <c r="A54" s="12">
        <v>50</v>
      </c>
      <c r="B54" s="12">
        <v>26</v>
      </c>
      <c r="C54" s="13" t="s">
        <v>209</v>
      </c>
      <c r="D54" s="25" t="s">
        <v>120</v>
      </c>
      <c r="E54" s="12" t="s">
        <v>233</v>
      </c>
      <c r="F54" s="13" t="s">
        <v>230</v>
      </c>
      <c r="G54" s="22">
        <v>64.556</v>
      </c>
      <c r="H54" s="63"/>
    </row>
    <row r="55" spans="1:8" ht="15">
      <c r="A55" s="12">
        <v>51</v>
      </c>
      <c r="B55" s="12">
        <v>39</v>
      </c>
      <c r="C55" s="13" t="s">
        <v>210</v>
      </c>
      <c r="D55" s="25" t="s">
        <v>146</v>
      </c>
      <c r="E55" s="12" t="s">
        <v>233</v>
      </c>
      <c r="F55" s="13" t="s">
        <v>119</v>
      </c>
      <c r="G55" s="22">
        <v>64.732</v>
      </c>
      <c r="H55" s="63"/>
    </row>
    <row r="56" spans="1:8" ht="15">
      <c r="A56" s="12">
        <v>52</v>
      </c>
      <c r="B56" s="12">
        <v>67</v>
      </c>
      <c r="C56" s="13" t="s">
        <v>211</v>
      </c>
      <c r="D56" s="25" t="s">
        <v>219</v>
      </c>
      <c r="E56" s="12" t="s">
        <v>52</v>
      </c>
      <c r="F56" s="13" t="s">
        <v>139</v>
      </c>
      <c r="G56" s="22">
        <v>120</v>
      </c>
      <c r="H56" s="63"/>
    </row>
    <row r="57" spans="1:8" ht="15">
      <c r="A57" s="12">
        <v>53</v>
      </c>
      <c r="B57" s="61"/>
      <c r="C57" s="57"/>
      <c r="D57" s="58"/>
      <c r="E57" s="56"/>
      <c r="F57" s="57"/>
      <c r="G57" s="59"/>
      <c r="H57" s="6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63"/>
    </row>
    <row r="59" spans="1:8" ht="15">
      <c r="A59" s="12">
        <v>55</v>
      </c>
      <c r="B59" s="61"/>
      <c r="C59" s="57"/>
      <c r="D59" s="58"/>
      <c r="E59" s="56"/>
      <c r="F59" s="57"/>
      <c r="G59" s="59"/>
      <c r="H59" s="6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63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4"/>
    </row>
    <row r="62" spans="1:8" ht="15">
      <c r="A62" s="12">
        <v>58</v>
      </c>
      <c r="B62" s="61"/>
      <c r="C62" s="57"/>
      <c r="D62" s="58"/>
      <c r="E62" s="56"/>
      <c r="F62" s="57"/>
      <c r="G62" s="59"/>
      <c r="H62" s="6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4"/>
    </row>
    <row r="64" spans="1:8" ht="15">
      <c r="A64" s="12">
        <v>60</v>
      </c>
      <c r="B64" s="61"/>
      <c r="C64" s="57"/>
      <c r="D64" s="58"/>
      <c r="E64" s="56"/>
      <c r="F64" s="57"/>
      <c r="G64" s="59"/>
      <c r="H64" s="64"/>
    </row>
    <row r="65" spans="1:6" ht="15">
      <c r="A65" s="14"/>
      <c r="B65" s="14"/>
      <c r="C65" s="15"/>
      <c r="D65" s="16"/>
      <c r="E65" s="14"/>
      <c r="F65" s="17"/>
    </row>
    <row r="66" spans="1:6" ht="15">
      <c r="A66" s="14"/>
      <c r="B66" s="14"/>
      <c r="C66" s="15"/>
      <c r="D66" s="16"/>
      <c r="E66" s="14"/>
      <c r="F66" s="17"/>
    </row>
    <row r="67" spans="1:6" ht="15">
      <c r="A67" s="14"/>
      <c r="B67" s="14"/>
      <c r="C67" s="15"/>
      <c r="D67" s="16"/>
      <c r="E67" s="14"/>
      <c r="F67" s="17"/>
    </row>
    <row r="68" spans="1:6" ht="15">
      <c r="A68" s="14"/>
      <c r="B68" s="14"/>
      <c r="C68" s="15"/>
      <c r="D68" s="16"/>
      <c r="E68" s="14"/>
      <c r="F68" s="17"/>
    </row>
    <row r="69" spans="1:6" ht="15">
      <c r="A69" s="14"/>
      <c r="B69" s="14"/>
      <c r="C69" s="15"/>
      <c r="D69" s="16"/>
      <c r="E69" s="14"/>
      <c r="F69" s="17"/>
    </row>
    <row r="70" spans="1:6" ht="15">
      <c r="A70" s="14"/>
      <c r="B70" s="14"/>
      <c r="C70" s="15"/>
      <c r="D70" s="16"/>
      <c r="E70" s="14"/>
      <c r="F70" s="17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21.710937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80" t="s">
        <v>246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8.7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>
      <c r="A3" s="32"/>
      <c r="B3" s="11"/>
      <c r="C3" s="11"/>
      <c r="D3" s="11"/>
      <c r="E3" s="11"/>
      <c r="F3" s="11"/>
      <c r="G3" s="20"/>
      <c r="H3" s="82" t="s">
        <v>7</v>
      </c>
      <c r="I3" s="83"/>
      <c r="J3" s="83"/>
      <c r="K3" s="83"/>
      <c r="L3" s="84"/>
      <c r="M3" s="85" t="s">
        <v>8</v>
      </c>
      <c r="N3" s="83"/>
      <c r="O3" s="83"/>
      <c r="P3" s="83"/>
      <c r="Q3" s="86"/>
      <c r="R3" s="87" t="s">
        <v>9</v>
      </c>
      <c r="S3" s="88"/>
      <c r="T3" s="88"/>
      <c r="U3" s="88"/>
      <c r="V3" s="89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42</v>
      </c>
      <c r="N4" s="45" t="s">
        <v>46</v>
      </c>
      <c r="O4" s="49" t="s">
        <v>47</v>
      </c>
      <c r="P4" s="49" t="s">
        <v>48</v>
      </c>
      <c r="Q4" s="52" t="s">
        <v>44</v>
      </c>
      <c r="R4" s="48" t="s">
        <v>49</v>
      </c>
      <c r="S4" s="45" t="s">
        <v>43</v>
      </c>
      <c r="T4" s="49" t="s">
        <v>50</v>
      </c>
      <c r="U4" s="49" t="s">
        <v>51</v>
      </c>
      <c r="V4" s="50" t="s">
        <v>45</v>
      </c>
      <c r="W4" s="53" t="s">
        <v>19</v>
      </c>
    </row>
    <row r="5" spans="1:23" ht="15">
      <c r="A5" s="12">
        <v>1</v>
      </c>
      <c r="B5" s="65">
        <v>56</v>
      </c>
      <c r="C5" s="13" t="s">
        <v>247</v>
      </c>
      <c r="D5" s="25" t="s">
        <v>159</v>
      </c>
      <c r="E5" s="12" t="s">
        <v>220</v>
      </c>
      <c r="F5" s="13" t="s">
        <v>128</v>
      </c>
      <c r="G5" s="30">
        <f aca="true" t="shared" si="0" ref="G5:G55">SUM(L5,Q5,V5)+W5</f>
        <v>531.0799999999999</v>
      </c>
      <c r="H5" s="21">
        <v>46.57</v>
      </c>
      <c r="I5" s="22">
        <v>41.39</v>
      </c>
      <c r="J5" s="22">
        <v>51.94</v>
      </c>
      <c r="K5" s="22">
        <v>42.75</v>
      </c>
      <c r="L5" s="31">
        <f aca="true" t="shared" si="1" ref="L5:L55">SUM(H5:K5)</f>
        <v>182.65</v>
      </c>
      <c r="M5" s="23">
        <v>44.17</v>
      </c>
      <c r="N5" s="22">
        <v>41.27</v>
      </c>
      <c r="O5" s="22">
        <v>46.34</v>
      </c>
      <c r="P5" s="22">
        <v>42.58</v>
      </c>
      <c r="Q5" s="31">
        <f aca="true" t="shared" si="2" ref="Q5:Q55">SUM(M5:P5)</f>
        <v>174.36</v>
      </c>
      <c r="R5" s="21">
        <v>45.02</v>
      </c>
      <c r="S5" s="22">
        <v>40.78</v>
      </c>
      <c r="T5" s="22">
        <v>46.38</v>
      </c>
      <c r="U5" s="22">
        <v>41.89</v>
      </c>
      <c r="V5" s="31">
        <f aca="true" t="shared" si="3" ref="V5:V55">SUM(R5:U5)</f>
        <v>174.07</v>
      </c>
      <c r="W5" s="43"/>
    </row>
    <row r="6" spans="1:23" ht="15">
      <c r="A6" s="12">
        <v>2</v>
      </c>
      <c r="B6" s="65">
        <v>23</v>
      </c>
      <c r="C6" s="13" t="s">
        <v>248</v>
      </c>
      <c r="D6" s="25" t="s">
        <v>159</v>
      </c>
      <c r="E6" s="12" t="s">
        <v>249</v>
      </c>
      <c r="F6" s="13" t="s">
        <v>223</v>
      </c>
      <c r="G6" s="30">
        <f t="shared" si="0"/>
        <v>552.05</v>
      </c>
      <c r="H6" s="21">
        <v>47.81</v>
      </c>
      <c r="I6" s="22">
        <v>47.34</v>
      </c>
      <c r="J6" s="22">
        <v>49.1</v>
      </c>
      <c r="K6" s="22">
        <v>45.69</v>
      </c>
      <c r="L6" s="31">
        <f t="shared" si="1"/>
        <v>189.94</v>
      </c>
      <c r="M6" s="23">
        <v>46.72</v>
      </c>
      <c r="N6" s="22">
        <v>43.2</v>
      </c>
      <c r="O6" s="22">
        <v>47.66</v>
      </c>
      <c r="P6" s="22">
        <v>44.11</v>
      </c>
      <c r="Q6" s="31">
        <f t="shared" si="2"/>
        <v>181.69</v>
      </c>
      <c r="R6" s="21">
        <v>46.47</v>
      </c>
      <c r="S6" s="22">
        <v>43.09</v>
      </c>
      <c r="T6" s="22">
        <v>46.89</v>
      </c>
      <c r="U6" s="22">
        <v>43.97</v>
      </c>
      <c r="V6" s="31">
        <f t="shared" si="3"/>
        <v>180.42</v>
      </c>
      <c r="W6" s="43"/>
    </row>
    <row r="7" spans="1:23" ht="15">
      <c r="A7" s="12">
        <v>3</v>
      </c>
      <c r="B7" s="65">
        <v>42</v>
      </c>
      <c r="C7" s="13" t="s">
        <v>250</v>
      </c>
      <c r="D7" s="25" t="s">
        <v>118</v>
      </c>
      <c r="E7" s="12" t="s">
        <v>55</v>
      </c>
      <c r="F7" s="13" t="s">
        <v>225</v>
      </c>
      <c r="G7" s="30">
        <f t="shared" si="0"/>
        <v>556.78</v>
      </c>
      <c r="H7" s="21">
        <v>48.73</v>
      </c>
      <c r="I7" s="22">
        <v>43.63</v>
      </c>
      <c r="J7" s="22">
        <v>54.12</v>
      </c>
      <c r="K7" s="22">
        <v>44.99</v>
      </c>
      <c r="L7" s="31">
        <f t="shared" si="1"/>
        <v>191.47</v>
      </c>
      <c r="M7" s="23">
        <v>48.17</v>
      </c>
      <c r="N7" s="22">
        <v>43.18</v>
      </c>
      <c r="O7" s="22">
        <v>48.18</v>
      </c>
      <c r="P7" s="22">
        <v>43.89</v>
      </c>
      <c r="Q7" s="31">
        <f t="shared" si="2"/>
        <v>183.42000000000002</v>
      </c>
      <c r="R7" s="21">
        <v>47.52</v>
      </c>
      <c r="S7" s="22">
        <v>43.34</v>
      </c>
      <c r="T7" s="22">
        <v>47.54</v>
      </c>
      <c r="U7" s="22">
        <v>43.49</v>
      </c>
      <c r="V7" s="31">
        <f t="shared" si="3"/>
        <v>181.89000000000001</v>
      </c>
      <c r="W7" s="41"/>
    </row>
    <row r="8" spans="1:23" ht="15">
      <c r="A8" s="12">
        <v>4</v>
      </c>
      <c r="B8" s="65">
        <v>49</v>
      </c>
      <c r="C8" s="13" t="s">
        <v>66</v>
      </c>
      <c r="D8" s="25" t="s">
        <v>151</v>
      </c>
      <c r="E8" s="12" t="s">
        <v>249</v>
      </c>
      <c r="F8" s="13" t="s">
        <v>152</v>
      </c>
      <c r="G8" s="30">
        <f t="shared" si="0"/>
        <v>558.56</v>
      </c>
      <c r="H8" s="21">
        <v>49.08</v>
      </c>
      <c r="I8" s="22">
        <v>43.05</v>
      </c>
      <c r="J8" s="22">
        <v>47.91</v>
      </c>
      <c r="K8" s="22">
        <v>44.22</v>
      </c>
      <c r="L8" s="31">
        <f t="shared" si="1"/>
        <v>184.26</v>
      </c>
      <c r="M8" s="23">
        <v>47.37</v>
      </c>
      <c r="N8" s="22">
        <v>42.47</v>
      </c>
      <c r="O8" s="22">
        <v>55.7</v>
      </c>
      <c r="P8" s="22">
        <v>44.98</v>
      </c>
      <c r="Q8" s="31">
        <f t="shared" si="2"/>
        <v>190.52</v>
      </c>
      <c r="R8" s="21">
        <v>47.79</v>
      </c>
      <c r="S8" s="22">
        <v>43.4</v>
      </c>
      <c r="T8" s="22">
        <v>47.05</v>
      </c>
      <c r="U8" s="22">
        <v>45.54</v>
      </c>
      <c r="V8" s="31">
        <f t="shared" si="3"/>
        <v>183.78</v>
      </c>
      <c r="W8" s="43"/>
    </row>
    <row r="9" spans="1:23" ht="15">
      <c r="A9" s="12">
        <v>5</v>
      </c>
      <c r="B9" s="65">
        <v>12</v>
      </c>
      <c r="C9" s="13" t="s">
        <v>68</v>
      </c>
      <c r="D9" s="25" t="s">
        <v>212</v>
      </c>
      <c r="E9" s="12" t="s">
        <v>54</v>
      </c>
      <c r="F9" s="13" t="s">
        <v>123</v>
      </c>
      <c r="G9" s="30">
        <f t="shared" si="0"/>
        <v>561.03</v>
      </c>
      <c r="H9" s="21">
        <v>51.7</v>
      </c>
      <c r="I9" s="22">
        <v>46.2</v>
      </c>
      <c r="J9" s="22">
        <v>49.44</v>
      </c>
      <c r="K9" s="22">
        <v>45.22</v>
      </c>
      <c r="L9" s="31">
        <f t="shared" si="1"/>
        <v>192.56</v>
      </c>
      <c r="M9" s="23">
        <v>47.34</v>
      </c>
      <c r="N9" s="22">
        <v>43.98</v>
      </c>
      <c r="O9" s="22">
        <v>48.77</v>
      </c>
      <c r="P9" s="22">
        <v>44.87</v>
      </c>
      <c r="Q9" s="31">
        <f t="shared" si="2"/>
        <v>184.96</v>
      </c>
      <c r="R9" s="21">
        <v>47.98</v>
      </c>
      <c r="S9" s="22">
        <v>43.4</v>
      </c>
      <c r="T9" s="22">
        <v>47.6</v>
      </c>
      <c r="U9" s="22">
        <v>44.53</v>
      </c>
      <c r="V9" s="31">
        <f t="shared" si="3"/>
        <v>183.51</v>
      </c>
      <c r="W9" s="41"/>
    </row>
    <row r="10" spans="1:23" ht="15">
      <c r="A10" s="12">
        <v>6</v>
      </c>
      <c r="B10" s="65">
        <v>62</v>
      </c>
      <c r="C10" s="13" t="s">
        <v>241</v>
      </c>
      <c r="D10" s="25" t="s">
        <v>212</v>
      </c>
      <c r="E10" s="12" t="s">
        <v>220</v>
      </c>
      <c r="F10" s="13" t="s">
        <v>271</v>
      </c>
      <c r="G10" s="30">
        <f t="shared" si="0"/>
        <v>565</v>
      </c>
      <c r="H10" s="21">
        <v>46.75</v>
      </c>
      <c r="I10" s="22">
        <v>43.57</v>
      </c>
      <c r="J10" s="22">
        <v>51.54</v>
      </c>
      <c r="K10" s="22">
        <v>51.11</v>
      </c>
      <c r="L10" s="31">
        <f t="shared" si="1"/>
        <v>192.96999999999997</v>
      </c>
      <c r="M10" s="23">
        <v>46.21</v>
      </c>
      <c r="N10" s="22">
        <v>47.27</v>
      </c>
      <c r="O10" s="22">
        <v>55.93</v>
      </c>
      <c r="P10" s="22">
        <v>44.06</v>
      </c>
      <c r="Q10" s="31">
        <f t="shared" si="2"/>
        <v>193.47</v>
      </c>
      <c r="R10" s="23">
        <v>45.6</v>
      </c>
      <c r="S10" s="22">
        <v>42.1</v>
      </c>
      <c r="T10" s="22">
        <v>46.97</v>
      </c>
      <c r="U10" s="22">
        <v>43.89</v>
      </c>
      <c r="V10" s="31">
        <f t="shared" si="3"/>
        <v>178.56</v>
      </c>
      <c r="W10" s="41"/>
    </row>
    <row r="11" spans="1:23" ht="15">
      <c r="A11" s="12">
        <v>7</v>
      </c>
      <c r="B11" s="65">
        <v>72</v>
      </c>
      <c r="C11" s="13" t="s">
        <v>251</v>
      </c>
      <c r="D11" s="25" t="s">
        <v>252</v>
      </c>
      <c r="E11" s="12" t="s">
        <v>21</v>
      </c>
      <c r="F11" s="13" t="s">
        <v>128</v>
      </c>
      <c r="G11" s="30">
        <f t="shared" si="0"/>
        <v>571.73</v>
      </c>
      <c r="H11" s="21">
        <v>50.98</v>
      </c>
      <c r="I11" s="22">
        <v>47.72</v>
      </c>
      <c r="J11" s="22">
        <v>54.82</v>
      </c>
      <c r="K11" s="22">
        <v>49.96</v>
      </c>
      <c r="L11" s="31">
        <f t="shared" si="1"/>
        <v>203.48</v>
      </c>
      <c r="M11" s="23">
        <v>47.55</v>
      </c>
      <c r="N11" s="22">
        <v>43.83</v>
      </c>
      <c r="O11" s="22">
        <v>50.32</v>
      </c>
      <c r="P11" s="22">
        <v>45.07</v>
      </c>
      <c r="Q11" s="31">
        <f t="shared" si="2"/>
        <v>186.76999999999998</v>
      </c>
      <c r="R11" s="21">
        <v>47.49</v>
      </c>
      <c r="S11" s="22">
        <v>42.9</v>
      </c>
      <c r="T11" s="22">
        <v>47.34</v>
      </c>
      <c r="U11" s="22">
        <v>43.75</v>
      </c>
      <c r="V11" s="31">
        <f t="shared" si="3"/>
        <v>181.48000000000002</v>
      </c>
      <c r="W11" s="43"/>
    </row>
    <row r="12" spans="1:23" ht="15">
      <c r="A12" s="12">
        <v>8</v>
      </c>
      <c r="B12" s="65">
        <v>9</v>
      </c>
      <c r="C12" s="13" t="s">
        <v>253</v>
      </c>
      <c r="D12" s="25" t="s">
        <v>254</v>
      </c>
      <c r="E12" s="12" t="s">
        <v>55</v>
      </c>
      <c r="F12" s="13" t="s">
        <v>135</v>
      </c>
      <c r="G12" s="30">
        <f t="shared" si="0"/>
        <v>573.1800000000001</v>
      </c>
      <c r="H12" s="21">
        <v>52.93</v>
      </c>
      <c r="I12" s="22">
        <v>47.19</v>
      </c>
      <c r="J12" s="22">
        <v>49.86</v>
      </c>
      <c r="K12" s="22">
        <v>46.13</v>
      </c>
      <c r="L12" s="31">
        <f t="shared" si="1"/>
        <v>196.11</v>
      </c>
      <c r="M12" s="23">
        <v>49</v>
      </c>
      <c r="N12" s="22">
        <v>44.08</v>
      </c>
      <c r="O12" s="22">
        <v>48.64</v>
      </c>
      <c r="P12" s="22">
        <v>44.74</v>
      </c>
      <c r="Q12" s="31">
        <f t="shared" si="2"/>
        <v>186.46</v>
      </c>
      <c r="R12" s="21">
        <v>47.53</v>
      </c>
      <c r="S12" s="22">
        <v>43.63</v>
      </c>
      <c r="T12" s="22">
        <v>54.89</v>
      </c>
      <c r="U12" s="22">
        <v>44.56</v>
      </c>
      <c r="V12" s="31">
        <f t="shared" si="3"/>
        <v>190.61</v>
      </c>
      <c r="W12" s="43"/>
    </row>
    <row r="13" spans="1:23" ht="15">
      <c r="A13" s="12">
        <v>9</v>
      </c>
      <c r="B13" s="65">
        <v>54</v>
      </c>
      <c r="C13" s="13" t="s">
        <v>72</v>
      </c>
      <c r="D13" s="25" t="s">
        <v>255</v>
      </c>
      <c r="E13" s="12" t="s">
        <v>249</v>
      </c>
      <c r="F13" s="13" t="s">
        <v>155</v>
      </c>
      <c r="G13" s="30">
        <f t="shared" si="0"/>
        <v>579.519</v>
      </c>
      <c r="H13" s="21">
        <v>52.32</v>
      </c>
      <c r="I13" s="22">
        <v>47.16</v>
      </c>
      <c r="J13" s="22">
        <v>50.52</v>
      </c>
      <c r="K13" s="22">
        <v>48.59</v>
      </c>
      <c r="L13" s="31">
        <f t="shared" si="1"/>
        <v>198.59</v>
      </c>
      <c r="M13" s="23">
        <v>48.33</v>
      </c>
      <c r="N13" s="22">
        <v>46.84</v>
      </c>
      <c r="O13" s="22">
        <v>49.79</v>
      </c>
      <c r="P13" s="22">
        <v>50.94</v>
      </c>
      <c r="Q13" s="31">
        <f t="shared" si="2"/>
        <v>195.9</v>
      </c>
      <c r="R13" s="21">
        <v>47.285</v>
      </c>
      <c r="S13" s="22">
        <v>44.094</v>
      </c>
      <c r="T13" s="22">
        <v>47.88</v>
      </c>
      <c r="U13" s="22">
        <v>45.77</v>
      </c>
      <c r="V13" s="31">
        <f t="shared" si="3"/>
        <v>185.029</v>
      </c>
      <c r="W13" s="41"/>
    </row>
    <row r="14" spans="1:23" ht="15">
      <c r="A14" s="12">
        <v>10</v>
      </c>
      <c r="B14" s="65">
        <v>11</v>
      </c>
      <c r="C14" s="13" t="s">
        <v>59</v>
      </c>
      <c r="D14" s="25" t="s">
        <v>120</v>
      </c>
      <c r="E14" s="12" t="s">
        <v>21</v>
      </c>
      <c r="F14" s="13" t="s">
        <v>128</v>
      </c>
      <c r="G14" s="30">
        <f t="shared" si="0"/>
        <v>584.09</v>
      </c>
      <c r="H14" s="21">
        <v>48.97</v>
      </c>
      <c r="I14" s="22">
        <v>52.9</v>
      </c>
      <c r="J14" s="22">
        <v>51.88</v>
      </c>
      <c r="K14" s="22">
        <v>47.63</v>
      </c>
      <c r="L14" s="31">
        <f t="shared" si="1"/>
        <v>201.38</v>
      </c>
      <c r="M14" s="23">
        <v>49.49</v>
      </c>
      <c r="N14" s="22">
        <v>48.44</v>
      </c>
      <c r="O14" s="22">
        <v>48.79</v>
      </c>
      <c r="P14" s="22">
        <v>45.91</v>
      </c>
      <c r="Q14" s="31">
        <f t="shared" si="2"/>
        <v>192.63</v>
      </c>
      <c r="R14" s="21">
        <v>49.2</v>
      </c>
      <c r="S14" s="22">
        <v>45.2</v>
      </c>
      <c r="T14" s="22">
        <v>50.94</v>
      </c>
      <c r="U14" s="22">
        <v>44.74</v>
      </c>
      <c r="V14" s="31">
        <f t="shared" si="3"/>
        <v>190.08</v>
      </c>
      <c r="W14" s="41"/>
    </row>
    <row r="15" spans="1:23" ht="15">
      <c r="A15" s="12">
        <v>11</v>
      </c>
      <c r="B15" s="65">
        <v>20</v>
      </c>
      <c r="C15" s="13" t="s">
        <v>256</v>
      </c>
      <c r="D15" s="26" t="s">
        <v>133</v>
      </c>
      <c r="E15" s="12" t="s">
        <v>55</v>
      </c>
      <c r="F15" s="13" t="s">
        <v>140</v>
      </c>
      <c r="G15" s="30">
        <f t="shared" si="0"/>
        <v>586.52</v>
      </c>
      <c r="H15" s="21">
        <v>51.58</v>
      </c>
      <c r="I15" s="22">
        <v>46.59</v>
      </c>
      <c r="J15" s="22">
        <v>50.45</v>
      </c>
      <c r="K15" s="22">
        <v>48.1</v>
      </c>
      <c r="L15" s="31">
        <f t="shared" si="1"/>
        <v>196.72</v>
      </c>
      <c r="M15" s="23">
        <v>50.64</v>
      </c>
      <c r="N15" s="22">
        <v>45.71</v>
      </c>
      <c r="O15" s="22">
        <v>52.22</v>
      </c>
      <c r="P15" s="22">
        <v>47.97</v>
      </c>
      <c r="Q15" s="31">
        <f t="shared" si="2"/>
        <v>196.54</v>
      </c>
      <c r="R15" s="21">
        <v>49.84</v>
      </c>
      <c r="S15" s="22">
        <v>45.74</v>
      </c>
      <c r="T15" s="22">
        <v>50.54</v>
      </c>
      <c r="U15" s="22">
        <v>47.14</v>
      </c>
      <c r="V15" s="31">
        <f t="shared" si="3"/>
        <v>193.26</v>
      </c>
      <c r="W15" s="43"/>
    </row>
    <row r="16" spans="1:23" ht="15">
      <c r="A16" s="12">
        <v>12</v>
      </c>
      <c r="B16" s="65">
        <v>73</v>
      </c>
      <c r="C16" s="13" t="s">
        <v>70</v>
      </c>
      <c r="D16" s="25" t="s">
        <v>212</v>
      </c>
      <c r="E16" s="12" t="s">
        <v>220</v>
      </c>
      <c r="F16" s="13" t="s">
        <v>123</v>
      </c>
      <c r="G16" s="30">
        <f t="shared" si="0"/>
        <v>587.64</v>
      </c>
      <c r="H16" s="21">
        <v>50.7</v>
      </c>
      <c r="I16" s="22">
        <v>47.63</v>
      </c>
      <c r="J16" s="22">
        <v>51.56</v>
      </c>
      <c r="K16" s="22">
        <v>49.17</v>
      </c>
      <c r="L16" s="31">
        <f t="shared" si="1"/>
        <v>199.06</v>
      </c>
      <c r="M16" s="23">
        <v>52.55</v>
      </c>
      <c r="N16" s="22">
        <v>46.43</v>
      </c>
      <c r="O16" s="22">
        <v>51.07</v>
      </c>
      <c r="P16" s="22">
        <v>47.4</v>
      </c>
      <c r="Q16" s="31">
        <f t="shared" si="2"/>
        <v>197.45</v>
      </c>
      <c r="R16" s="21">
        <v>49.64</v>
      </c>
      <c r="S16" s="22">
        <v>47.07</v>
      </c>
      <c r="T16" s="22">
        <v>48.95</v>
      </c>
      <c r="U16" s="22">
        <v>45.47</v>
      </c>
      <c r="V16" s="31">
        <f t="shared" si="3"/>
        <v>191.13000000000002</v>
      </c>
      <c r="W16" s="41"/>
    </row>
    <row r="17" spans="1:23" ht="15">
      <c r="A17" s="12">
        <v>13</v>
      </c>
      <c r="B17" s="65">
        <v>4</v>
      </c>
      <c r="C17" s="13" t="s">
        <v>79</v>
      </c>
      <c r="D17" s="25" t="s">
        <v>118</v>
      </c>
      <c r="E17" s="12" t="s">
        <v>53</v>
      </c>
      <c r="F17" s="13" t="s">
        <v>119</v>
      </c>
      <c r="G17" s="30">
        <f t="shared" si="0"/>
        <v>595.49</v>
      </c>
      <c r="H17" s="21">
        <v>51.23</v>
      </c>
      <c r="I17" s="22">
        <v>47.69</v>
      </c>
      <c r="J17" s="22">
        <v>52.18</v>
      </c>
      <c r="K17" s="22">
        <v>48.61</v>
      </c>
      <c r="L17" s="31">
        <f t="shared" si="1"/>
        <v>199.70999999999998</v>
      </c>
      <c r="M17" s="23">
        <v>49.98</v>
      </c>
      <c r="N17" s="22">
        <v>46.73</v>
      </c>
      <c r="O17" s="22">
        <v>55.73</v>
      </c>
      <c r="P17" s="22">
        <v>47.49</v>
      </c>
      <c r="Q17" s="31">
        <f t="shared" si="2"/>
        <v>199.93</v>
      </c>
      <c r="R17" s="21">
        <v>49.89</v>
      </c>
      <c r="S17" s="22">
        <v>46.41</v>
      </c>
      <c r="T17" s="22">
        <v>51.95</v>
      </c>
      <c r="U17" s="22">
        <v>47.6</v>
      </c>
      <c r="V17" s="31">
        <f t="shared" si="3"/>
        <v>195.85</v>
      </c>
      <c r="W17" s="43"/>
    </row>
    <row r="18" spans="1:23" ht="15">
      <c r="A18" s="12">
        <v>14</v>
      </c>
      <c r="B18" s="65">
        <v>24</v>
      </c>
      <c r="C18" s="13" t="s">
        <v>82</v>
      </c>
      <c r="D18" s="25" t="s">
        <v>159</v>
      </c>
      <c r="E18" s="12" t="s">
        <v>249</v>
      </c>
      <c r="F18" s="13" t="s">
        <v>155</v>
      </c>
      <c r="G18" s="30">
        <f t="shared" si="0"/>
        <v>606.74</v>
      </c>
      <c r="H18" s="21">
        <v>52.71</v>
      </c>
      <c r="I18" s="22">
        <v>48.95</v>
      </c>
      <c r="J18" s="22">
        <v>52</v>
      </c>
      <c r="K18" s="22">
        <v>53.07</v>
      </c>
      <c r="L18" s="31">
        <f t="shared" si="1"/>
        <v>206.73</v>
      </c>
      <c r="M18" s="23">
        <v>52.92</v>
      </c>
      <c r="N18" s="22">
        <v>49.61</v>
      </c>
      <c r="O18" s="22">
        <v>52.42</v>
      </c>
      <c r="P18" s="22">
        <v>47.57</v>
      </c>
      <c r="Q18" s="31">
        <f t="shared" si="2"/>
        <v>202.51999999999998</v>
      </c>
      <c r="R18" s="21">
        <v>50.5</v>
      </c>
      <c r="S18" s="22">
        <v>48.53</v>
      </c>
      <c r="T18" s="22">
        <v>51.34</v>
      </c>
      <c r="U18" s="22">
        <v>47.12</v>
      </c>
      <c r="V18" s="31">
        <f t="shared" si="3"/>
        <v>197.49</v>
      </c>
      <c r="W18" s="43"/>
    </row>
    <row r="19" spans="1:23" ht="15">
      <c r="A19" s="12">
        <v>15</v>
      </c>
      <c r="B19" s="65">
        <v>15</v>
      </c>
      <c r="C19" s="13" t="s">
        <v>83</v>
      </c>
      <c r="D19" s="25" t="s">
        <v>132</v>
      </c>
      <c r="E19" s="12" t="s">
        <v>55</v>
      </c>
      <c r="F19" s="13" t="s">
        <v>126</v>
      </c>
      <c r="G19" s="30">
        <f t="shared" si="0"/>
        <v>608.06</v>
      </c>
      <c r="H19" s="21">
        <v>55.09</v>
      </c>
      <c r="I19" s="22">
        <v>49.62</v>
      </c>
      <c r="J19" s="22">
        <v>53.36</v>
      </c>
      <c r="K19" s="22">
        <v>49.14</v>
      </c>
      <c r="L19" s="31">
        <f t="shared" si="1"/>
        <v>207.20999999999998</v>
      </c>
      <c r="M19" s="23">
        <v>54.95</v>
      </c>
      <c r="N19" s="22">
        <v>48.16</v>
      </c>
      <c r="O19" s="22">
        <v>51.44</v>
      </c>
      <c r="P19" s="22">
        <v>47.41</v>
      </c>
      <c r="Q19" s="31">
        <f t="shared" si="2"/>
        <v>201.96</v>
      </c>
      <c r="R19" s="21">
        <v>51.72</v>
      </c>
      <c r="S19" s="22">
        <v>46.08</v>
      </c>
      <c r="T19" s="22">
        <v>53.73</v>
      </c>
      <c r="U19" s="22">
        <v>47.36</v>
      </c>
      <c r="V19" s="31">
        <f t="shared" si="3"/>
        <v>198.89</v>
      </c>
      <c r="W19" s="43"/>
    </row>
    <row r="20" spans="1:23" ht="15">
      <c r="A20" s="12">
        <v>16</v>
      </c>
      <c r="B20" s="65">
        <v>36</v>
      </c>
      <c r="C20" s="13" t="s">
        <v>69</v>
      </c>
      <c r="D20" s="25" t="s">
        <v>120</v>
      </c>
      <c r="E20" s="12" t="s">
        <v>249</v>
      </c>
      <c r="F20" s="13" t="s">
        <v>145</v>
      </c>
      <c r="G20" s="30">
        <f t="shared" si="0"/>
        <v>610.03</v>
      </c>
      <c r="H20" s="21">
        <v>51.8</v>
      </c>
      <c r="I20" s="22">
        <v>49.9</v>
      </c>
      <c r="J20" s="22">
        <v>54.53</v>
      </c>
      <c r="K20" s="22">
        <v>49.66</v>
      </c>
      <c r="L20" s="31">
        <f t="shared" si="1"/>
        <v>205.89</v>
      </c>
      <c r="M20" s="23">
        <v>50.64</v>
      </c>
      <c r="N20" s="22">
        <v>46.69</v>
      </c>
      <c r="O20" s="22">
        <v>55.84</v>
      </c>
      <c r="P20" s="22">
        <v>47.32</v>
      </c>
      <c r="Q20" s="31">
        <f t="shared" si="2"/>
        <v>200.49</v>
      </c>
      <c r="R20" s="21">
        <v>52.27</v>
      </c>
      <c r="S20" s="22">
        <v>49.65</v>
      </c>
      <c r="T20" s="22">
        <v>53.36</v>
      </c>
      <c r="U20" s="22">
        <v>48.37</v>
      </c>
      <c r="V20" s="31">
        <f t="shared" si="3"/>
        <v>203.65</v>
      </c>
      <c r="W20" s="41"/>
    </row>
    <row r="21" spans="1:23" ht="15">
      <c r="A21" s="12">
        <v>17</v>
      </c>
      <c r="B21" s="65">
        <v>25</v>
      </c>
      <c r="C21" s="13" t="s">
        <v>257</v>
      </c>
      <c r="D21" s="25" t="s">
        <v>133</v>
      </c>
      <c r="E21" s="12" t="s">
        <v>76</v>
      </c>
      <c r="F21" s="13" t="s">
        <v>117</v>
      </c>
      <c r="G21" s="30">
        <f t="shared" si="0"/>
        <v>611.54</v>
      </c>
      <c r="H21" s="27">
        <v>51.68</v>
      </c>
      <c r="I21" s="28">
        <v>47.83</v>
      </c>
      <c r="J21" s="28">
        <v>56.05</v>
      </c>
      <c r="K21" s="28">
        <v>52.8</v>
      </c>
      <c r="L21" s="31">
        <f t="shared" si="1"/>
        <v>208.36</v>
      </c>
      <c r="M21" s="29">
        <v>50.93</v>
      </c>
      <c r="N21" s="28">
        <v>46.88</v>
      </c>
      <c r="O21" s="28">
        <v>54.19</v>
      </c>
      <c r="P21" s="28">
        <v>51.01</v>
      </c>
      <c r="Q21" s="31">
        <f t="shared" si="2"/>
        <v>203.01</v>
      </c>
      <c r="R21" s="21">
        <v>51.28</v>
      </c>
      <c r="S21" s="22">
        <v>48.01</v>
      </c>
      <c r="T21" s="22">
        <v>52.49</v>
      </c>
      <c r="U21" s="22">
        <v>48.39</v>
      </c>
      <c r="V21" s="31">
        <f t="shared" si="3"/>
        <v>200.17000000000002</v>
      </c>
      <c r="W21" s="41"/>
    </row>
    <row r="22" spans="1:23" ht="15">
      <c r="A22" s="12">
        <v>18</v>
      </c>
      <c r="B22" s="65">
        <v>50</v>
      </c>
      <c r="C22" s="13" t="s">
        <v>258</v>
      </c>
      <c r="D22" s="25" t="s">
        <v>151</v>
      </c>
      <c r="E22" s="12" t="s">
        <v>21</v>
      </c>
      <c r="F22" s="13" t="s">
        <v>128</v>
      </c>
      <c r="G22" s="30">
        <f t="shared" si="0"/>
        <v>629.0799999999999</v>
      </c>
      <c r="H22" s="21">
        <v>54.86</v>
      </c>
      <c r="I22" s="22">
        <v>52.72</v>
      </c>
      <c r="J22" s="22">
        <v>55.97</v>
      </c>
      <c r="K22" s="22">
        <v>53.62</v>
      </c>
      <c r="L22" s="31">
        <f t="shared" si="1"/>
        <v>217.17000000000002</v>
      </c>
      <c r="M22" s="23">
        <v>52.28</v>
      </c>
      <c r="N22" s="22">
        <v>48.4</v>
      </c>
      <c r="O22" s="22">
        <v>56.48</v>
      </c>
      <c r="P22" s="22">
        <v>51.81</v>
      </c>
      <c r="Q22" s="31">
        <f t="shared" si="2"/>
        <v>208.97</v>
      </c>
      <c r="R22" s="21">
        <v>51.37</v>
      </c>
      <c r="S22" s="22">
        <v>47.11</v>
      </c>
      <c r="T22" s="22">
        <v>54.49</v>
      </c>
      <c r="U22" s="22">
        <v>49.97</v>
      </c>
      <c r="V22" s="31">
        <f t="shared" si="3"/>
        <v>202.94</v>
      </c>
      <c r="W22" s="41"/>
    </row>
    <row r="23" spans="1:23" ht="15">
      <c r="A23" s="12">
        <v>19</v>
      </c>
      <c r="B23" s="65">
        <v>33</v>
      </c>
      <c r="C23" s="13" t="s">
        <v>86</v>
      </c>
      <c r="D23" s="25" t="s">
        <v>133</v>
      </c>
      <c r="E23" s="12" t="s">
        <v>55</v>
      </c>
      <c r="F23" s="13" t="s">
        <v>140</v>
      </c>
      <c r="G23" s="30">
        <f t="shared" si="0"/>
        <v>635.71</v>
      </c>
      <c r="H23" s="21">
        <v>56.9</v>
      </c>
      <c r="I23" s="22">
        <v>47.3</v>
      </c>
      <c r="J23" s="22">
        <v>59.02</v>
      </c>
      <c r="K23" s="22">
        <v>49.14</v>
      </c>
      <c r="L23" s="31">
        <f t="shared" si="1"/>
        <v>212.36</v>
      </c>
      <c r="M23" s="23">
        <v>53.24</v>
      </c>
      <c r="N23" s="22">
        <v>46.74</v>
      </c>
      <c r="O23" s="22">
        <v>62.93</v>
      </c>
      <c r="P23" s="22">
        <v>48.98</v>
      </c>
      <c r="Q23" s="31">
        <f t="shared" si="2"/>
        <v>211.89</v>
      </c>
      <c r="R23" s="21">
        <v>55.92</v>
      </c>
      <c r="S23" s="22">
        <v>51.81</v>
      </c>
      <c r="T23" s="22">
        <v>53.53</v>
      </c>
      <c r="U23" s="22">
        <v>50.2</v>
      </c>
      <c r="V23" s="31">
        <f t="shared" si="3"/>
        <v>211.45999999999998</v>
      </c>
      <c r="W23" s="43"/>
    </row>
    <row r="24" spans="1:23" ht="15">
      <c r="A24" s="12">
        <v>20</v>
      </c>
      <c r="B24" s="65">
        <v>29</v>
      </c>
      <c r="C24" s="13" t="s">
        <v>77</v>
      </c>
      <c r="D24" s="25" t="s">
        <v>116</v>
      </c>
      <c r="E24" s="12" t="s">
        <v>76</v>
      </c>
      <c r="F24" s="13" t="s">
        <v>117</v>
      </c>
      <c r="G24" s="30">
        <f t="shared" si="0"/>
        <v>644.23</v>
      </c>
      <c r="H24" s="21">
        <v>59.41</v>
      </c>
      <c r="I24" s="22">
        <v>58.92</v>
      </c>
      <c r="J24" s="22">
        <v>57.51</v>
      </c>
      <c r="K24" s="22">
        <v>49.66</v>
      </c>
      <c r="L24" s="31">
        <f t="shared" si="1"/>
        <v>225.5</v>
      </c>
      <c r="M24" s="23">
        <v>58.06</v>
      </c>
      <c r="N24" s="22">
        <v>51.44</v>
      </c>
      <c r="O24" s="22">
        <v>53.09</v>
      </c>
      <c r="P24" s="22">
        <v>49.47</v>
      </c>
      <c r="Q24" s="31">
        <f t="shared" si="2"/>
        <v>212.06</v>
      </c>
      <c r="R24" s="21">
        <v>54.64</v>
      </c>
      <c r="S24" s="22">
        <v>51.68</v>
      </c>
      <c r="T24" s="22">
        <v>52.6</v>
      </c>
      <c r="U24" s="22">
        <v>47.75</v>
      </c>
      <c r="V24" s="31">
        <f t="shared" si="3"/>
        <v>206.67</v>
      </c>
      <c r="W24" s="41"/>
    </row>
    <row r="25" spans="1:23" ht="15">
      <c r="A25" s="12">
        <v>21</v>
      </c>
      <c r="B25" s="65">
        <v>67</v>
      </c>
      <c r="C25" s="13" t="s">
        <v>259</v>
      </c>
      <c r="D25" s="25" t="s">
        <v>219</v>
      </c>
      <c r="E25" s="12" t="s">
        <v>52</v>
      </c>
      <c r="F25" s="13" t="s">
        <v>139</v>
      </c>
      <c r="G25" s="30">
        <f t="shared" si="0"/>
        <v>645.7</v>
      </c>
      <c r="H25" s="21">
        <v>59.42</v>
      </c>
      <c r="I25" s="22">
        <v>52.99</v>
      </c>
      <c r="J25" s="22">
        <v>56.89</v>
      </c>
      <c r="K25" s="22">
        <v>51.72</v>
      </c>
      <c r="L25" s="31">
        <f t="shared" si="1"/>
        <v>221.02</v>
      </c>
      <c r="M25" s="23">
        <v>56.96</v>
      </c>
      <c r="N25" s="22">
        <v>50.61</v>
      </c>
      <c r="O25" s="22">
        <v>55.75</v>
      </c>
      <c r="P25" s="22">
        <v>50.69</v>
      </c>
      <c r="Q25" s="31">
        <f t="shared" si="2"/>
        <v>214.01</v>
      </c>
      <c r="R25" s="21">
        <v>55.82</v>
      </c>
      <c r="S25" s="22">
        <v>49.95</v>
      </c>
      <c r="T25" s="22">
        <v>55.24</v>
      </c>
      <c r="U25" s="22">
        <v>49.66</v>
      </c>
      <c r="V25" s="31">
        <f t="shared" si="3"/>
        <v>210.67000000000002</v>
      </c>
      <c r="W25" s="41"/>
    </row>
    <row r="26" spans="1:23" ht="15">
      <c r="A26" s="12">
        <v>22</v>
      </c>
      <c r="B26" s="65">
        <v>17</v>
      </c>
      <c r="C26" s="13" t="s">
        <v>256</v>
      </c>
      <c r="D26" s="25" t="s">
        <v>133</v>
      </c>
      <c r="E26" s="12" t="s">
        <v>220</v>
      </c>
      <c r="F26" s="13" t="s">
        <v>127</v>
      </c>
      <c r="G26" s="30">
        <f t="shared" si="0"/>
        <v>645.78</v>
      </c>
      <c r="H26" s="21">
        <v>57.93</v>
      </c>
      <c r="I26" s="22">
        <v>52.2</v>
      </c>
      <c r="J26" s="22">
        <v>57.03</v>
      </c>
      <c r="K26" s="22">
        <v>54.36</v>
      </c>
      <c r="L26" s="31">
        <f t="shared" si="1"/>
        <v>221.51999999999998</v>
      </c>
      <c r="M26" s="23">
        <v>56.59</v>
      </c>
      <c r="N26" s="22">
        <v>51.79</v>
      </c>
      <c r="O26" s="22">
        <v>56.74</v>
      </c>
      <c r="P26" s="22">
        <v>51.55</v>
      </c>
      <c r="Q26" s="31">
        <f t="shared" si="2"/>
        <v>216.67000000000002</v>
      </c>
      <c r="R26" s="21">
        <v>55.27</v>
      </c>
      <c r="S26" s="22">
        <v>48.86</v>
      </c>
      <c r="T26" s="22">
        <v>53.32</v>
      </c>
      <c r="U26" s="22">
        <v>50.14</v>
      </c>
      <c r="V26" s="31">
        <f t="shared" si="3"/>
        <v>207.58999999999997</v>
      </c>
      <c r="W26" s="41"/>
    </row>
    <row r="27" spans="1:23" ht="15">
      <c r="A27" s="12">
        <v>23</v>
      </c>
      <c r="B27" s="65">
        <v>48</v>
      </c>
      <c r="C27" s="13" t="s">
        <v>96</v>
      </c>
      <c r="D27" s="25" t="s">
        <v>133</v>
      </c>
      <c r="E27" s="12" t="s">
        <v>54</v>
      </c>
      <c r="F27" s="13" t="s">
        <v>150</v>
      </c>
      <c r="G27" s="30">
        <f t="shared" si="0"/>
        <v>648.37</v>
      </c>
      <c r="H27" s="21">
        <v>54.8</v>
      </c>
      <c r="I27" s="22">
        <v>51.2</v>
      </c>
      <c r="J27" s="22">
        <v>57.96</v>
      </c>
      <c r="K27" s="22">
        <v>52.27</v>
      </c>
      <c r="L27" s="31">
        <f t="shared" si="1"/>
        <v>216.23000000000002</v>
      </c>
      <c r="M27" s="23">
        <v>55.82</v>
      </c>
      <c r="N27" s="22">
        <v>53.09</v>
      </c>
      <c r="O27" s="22">
        <v>58.35</v>
      </c>
      <c r="P27" s="22">
        <v>51.37</v>
      </c>
      <c r="Q27" s="31">
        <f t="shared" si="2"/>
        <v>218.63</v>
      </c>
      <c r="R27" s="21">
        <v>57.91</v>
      </c>
      <c r="S27" s="22">
        <v>49.54</v>
      </c>
      <c r="T27" s="22">
        <v>54.9</v>
      </c>
      <c r="U27" s="22">
        <v>51.16</v>
      </c>
      <c r="V27" s="31">
        <f t="shared" si="3"/>
        <v>213.51</v>
      </c>
      <c r="W27" s="43"/>
    </row>
    <row r="28" spans="1:23" ht="15">
      <c r="A28" s="12">
        <v>24</v>
      </c>
      <c r="B28" s="65">
        <v>74</v>
      </c>
      <c r="C28" s="13" t="s">
        <v>260</v>
      </c>
      <c r="D28" s="25" t="s">
        <v>120</v>
      </c>
      <c r="E28" s="12" t="s">
        <v>76</v>
      </c>
      <c r="F28" s="13" t="s">
        <v>117</v>
      </c>
      <c r="G28" s="30">
        <f t="shared" si="0"/>
        <v>648.9399999999999</v>
      </c>
      <c r="H28" s="21">
        <v>58.09</v>
      </c>
      <c r="I28" s="22">
        <v>55.12</v>
      </c>
      <c r="J28" s="22">
        <v>58.49</v>
      </c>
      <c r="K28" s="22">
        <v>53.84</v>
      </c>
      <c r="L28" s="31">
        <f t="shared" si="1"/>
        <v>225.54000000000002</v>
      </c>
      <c r="M28" s="23">
        <v>56.71</v>
      </c>
      <c r="N28" s="22">
        <v>50.35</v>
      </c>
      <c r="O28" s="22">
        <v>54.73</v>
      </c>
      <c r="P28" s="22">
        <v>51.18</v>
      </c>
      <c r="Q28" s="31">
        <f t="shared" si="2"/>
        <v>212.97</v>
      </c>
      <c r="R28" s="21">
        <v>53.54</v>
      </c>
      <c r="S28" s="22">
        <v>50.62</v>
      </c>
      <c r="T28" s="22">
        <v>54.04</v>
      </c>
      <c r="U28" s="22">
        <v>52.23</v>
      </c>
      <c r="V28" s="31">
        <f t="shared" si="3"/>
        <v>210.42999999999998</v>
      </c>
      <c r="W28" s="43"/>
    </row>
    <row r="29" spans="1:23" ht="15">
      <c r="A29" s="12">
        <v>25</v>
      </c>
      <c r="B29" s="65">
        <v>16</v>
      </c>
      <c r="C29" s="13" t="s">
        <v>84</v>
      </c>
      <c r="D29" s="25" t="s">
        <v>133</v>
      </c>
      <c r="E29" s="12" t="s">
        <v>220</v>
      </c>
      <c r="F29" s="13" t="s">
        <v>272</v>
      </c>
      <c r="G29" s="30">
        <f t="shared" si="0"/>
        <v>650.46</v>
      </c>
      <c r="H29" s="21">
        <v>59.65</v>
      </c>
      <c r="I29" s="22">
        <v>58.63</v>
      </c>
      <c r="J29" s="22">
        <v>56.09</v>
      </c>
      <c r="K29" s="22">
        <v>52.58</v>
      </c>
      <c r="L29" s="31">
        <f t="shared" si="1"/>
        <v>226.95</v>
      </c>
      <c r="M29" s="23">
        <v>55.77</v>
      </c>
      <c r="N29" s="22">
        <v>50.03</v>
      </c>
      <c r="O29" s="22">
        <v>54.67</v>
      </c>
      <c r="P29" s="22">
        <v>51.19</v>
      </c>
      <c r="Q29" s="31">
        <f t="shared" si="2"/>
        <v>211.66000000000003</v>
      </c>
      <c r="R29" s="21">
        <v>55.16</v>
      </c>
      <c r="S29" s="22">
        <v>51.17</v>
      </c>
      <c r="T29" s="22">
        <v>54.57</v>
      </c>
      <c r="U29" s="22">
        <v>50.95</v>
      </c>
      <c r="V29" s="31">
        <f t="shared" si="3"/>
        <v>211.85000000000002</v>
      </c>
      <c r="W29" s="43"/>
    </row>
    <row r="30" spans="1:23" ht="15">
      <c r="A30" s="12">
        <v>26</v>
      </c>
      <c r="B30" s="65">
        <v>30</v>
      </c>
      <c r="C30" s="13" t="s">
        <v>261</v>
      </c>
      <c r="D30" s="25" t="s">
        <v>141</v>
      </c>
      <c r="E30" s="12" t="s">
        <v>52</v>
      </c>
      <c r="F30" s="13" t="s">
        <v>142</v>
      </c>
      <c r="G30" s="30">
        <f t="shared" si="0"/>
        <v>655.95</v>
      </c>
      <c r="H30" s="21">
        <v>59.5</v>
      </c>
      <c r="I30" s="22">
        <v>52.82</v>
      </c>
      <c r="J30" s="22">
        <v>57.5</v>
      </c>
      <c r="K30" s="22">
        <v>51.64</v>
      </c>
      <c r="L30" s="31">
        <f t="shared" si="1"/>
        <v>221.45999999999998</v>
      </c>
      <c r="M30" s="23">
        <v>55.64</v>
      </c>
      <c r="N30" s="22">
        <v>51.06</v>
      </c>
      <c r="O30" s="22">
        <v>55.97</v>
      </c>
      <c r="P30" s="22">
        <v>52.67</v>
      </c>
      <c r="Q30" s="31">
        <f t="shared" si="2"/>
        <v>215.34000000000003</v>
      </c>
      <c r="R30" s="21">
        <v>59.91</v>
      </c>
      <c r="S30" s="22">
        <v>51.12</v>
      </c>
      <c r="T30" s="22">
        <v>56.4</v>
      </c>
      <c r="U30" s="22">
        <v>51.72</v>
      </c>
      <c r="V30" s="31">
        <f t="shared" si="3"/>
        <v>219.15</v>
      </c>
      <c r="W30" s="41"/>
    </row>
    <row r="31" spans="1:23" ht="15">
      <c r="A31" s="12">
        <v>27</v>
      </c>
      <c r="B31" s="65">
        <v>47</v>
      </c>
      <c r="C31" s="13" t="s">
        <v>262</v>
      </c>
      <c r="D31" s="25" t="s">
        <v>133</v>
      </c>
      <c r="E31" s="12" t="s">
        <v>54</v>
      </c>
      <c r="F31" s="13" t="s">
        <v>150</v>
      </c>
      <c r="G31" s="30">
        <f t="shared" si="0"/>
        <v>658</v>
      </c>
      <c r="H31" s="21">
        <v>57.89</v>
      </c>
      <c r="I31" s="22">
        <v>53.68</v>
      </c>
      <c r="J31" s="22">
        <v>61</v>
      </c>
      <c r="K31" s="22">
        <v>54.25</v>
      </c>
      <c r="L31" s="31">
        <f t="shared" si="1"/>
        <v>226.82</v>
      </c>
      <c r="M31" s="23">
        <v>59.12</v>
      </c>
      <c r="N31" s="22">
        <v>53.47</v>
      </c>
      <c r="O31" s="22">
        <v>53.5</v>
      </c>
      <c r="P31" s="22">
        <v>52.13</v>
      </c>
      <c r="Q31" s="31">
        <f t="shared" si="2"/>
        <v>218.22</v>
      </c>
      <c r="R31" s="21">
        <v>55.14</v>
      </c>
      <c r="S31" s="22">
        <v>52.4</v>
      </c>
      <c r="T31" s="22">
        <v>52.53</v>
      </c>
      <c r="U31" s="22">
        <v>52.89</v>
      </c>
      <c r="V31" s="31">
        <f t="shared" si="3"/>
        <v>212.95999999999998</v>
      </c>
      <c r="W31" s="43"/>
    </row>
    <row r="32" spans="1:23" ht="15">
      <c r="A32" s="12">
        <v>28</v>
      </c>
      <c r="B32" s="65">
        <v>31</v>
      </c>
      <c r="C32" s="13" t="s">
        <v>263</v>
      </c>
      <c r="D32" s="25" t="s">
        <v>141</v>
      </c>
      <c r="E32" s="12" t="s">
        <v>52</v>
      </c>
      <c r="F32" s="13" t="s">
        <v>271</v>
      </c>
      <c r="G32" s="30">
        <f t="shared" si="0"/>
        <v>658.5</v>
      </c>
      <c r="H32" s="21">
        <v>55.58</v>
      </c>
      <c r="I32" s="22">
        <v>54.8</v>
      </c>
      <c r="J32" s="22">
        <v>57.89</v>
      </c>
      <c r="K32" s="22">
        <v>53.51</v>
      </c>
      <c r="L32" s="31">
        <f t="shared" si="1"/>
        <v>221.77999999999997</v>
      </c>
      <c r="M32" s="23">
        <v>55.03</v>
      </c>
      <c r="N32" s="22">
        <v>54.39</v>
      </c>
      <c r="O32" s="22">
        <v>60.11</v>
      </c>
      <c r="P32" s="22">
        <v>51.68</v>
      </c>
      <c r="Q32" s="31">
        <f t="shared" si="2"/>
        <v>221.21</v>
      </c>
      <c r="R32" s="21">
        <v>55.75</v>
      </c>
      <c r="S32" s="22">
        <v>51.35</v>
      </c>
      <c r="T32" s="22">
        <v>54.88</v>
      </c>
      <c r="U32" s="22">
        <v>53.53</v>
      </c>
      <c r="V32" s="31">
        <f t="shared" si="3"/>
        <v>215.51</v>
      </c>
      <c r="W32" s="43"/>
    </row>
    <row r="33" spans="1:23" ht="15">
      <c r="A33" s="12">
        <v>29</v>
      </c>
      <c r="B33" s="65">
        <v>69</v>
      </c>
      <c r="C33" s="13" t="s">
        <v>264</v>
      </c>
      <c r="D33" s="25" t="s">
        <v>133</v>
      </c>
      <c r="E33" s="12" t="s">
        <v>53</v>
      </c>
      <c r="F33" s="13" t="s">
        <v>273</v>
      </c>
      <c r="G33" s="30">
        <f t="shared" si="0"/>
        <v>666.0600000000001</v>
      </c>
      <c r="H33" s="27">
        <v>59.19</v>
      </c>
      <c r="I33" s="28">
        <v>57.93</v>
      </c>
      <c r="J33" s="28">
        <v>69.85</v>
      </c>
      <c r="K33" s="28">
        <v>56.35</v>
      </c>
      <c r="L33" s="31">
        <f t="shared" si="1"/>
        <v>243.32</v>
      </c>
      <c r="M33" s="29">
        <v>54.46</v>
      </c>
      <c r="N33" s="28">
        <v>53.5</v>
      </c>
      <c r="O33" s="28">
        <v>55.14</v>
      </c>
      <c r="P33" s="28">
        <v>50.03</v>
      </c>
      <c r="Q33" s="31">
        <f t="shared" si="2"/>
        <v>213.13000000000002</v>
      </c>
      <c r="R33" s="21">
        <v>52.36</v>
      </c>
      <c r="S33" s="22">
        <v>51.53</v>
      </c>
      <c r="T33" s="22">
        <v>56.91</v>
      </c>
      <c r="U33" s="22">
        <v>48.81</v>
      </c>
      <c r="V33" s="31">
        <f t="shared" si="3"/>
        <v>209.61</v>
      </c>
      <c r="W33" s="43"/>
    </row>
    <row r="34" spans="1:23" ht="15">
      <c r="A34" s="12">
        <v>30</v>
      </c>
      <c r="B34" s="65">
        <v>28</v>
      </c>
      <c r="C34" s="13" t="s">
        <v>90</v>
      </c>
      <c r="D34" s="25" t="s">
        <v>133</v>
      </c>
      <c r="E34" s="12" t="s">
        <v>53</v>
      </c>
      <c r="F34" s="13" t="s">
        <v>119</v>
      </c>
      <c r="G34" s="30">
        <f t="shared" si="0"/>
        <v>666.1800000000001</v>
      </c>
      <c r="H34" s="21">
        <v>60.28</v>
      </c>
      <c r="I34" s="22">
        <v>53.5</v>
      </c>
      <c r="J34" s="22">
        <v>58.5</v>
      </c>
      <c r="K34" s="22">
        <v>57.34</v>
      </c>
      <c r="L34" s="31">
        <f t="shared" si="1"/>
        <v>229.62</v>
      </c>
      <c r="M34" s="23">
        <v>55.01</v>
      </c>
      <c r="N34" s="22">
        <v>51.01</v>
      </c>
      <c r="O34" s="22">
        <v>56.14</v>
      </c>
      <c r="P34" s="22">
        <v>55.27</v>
      </c>
      <c r="Q34" s="31">
        <f t="shared" si="2"/>
        <v>217.43</v>
      </c>
      <c r="R34" s="21">
        <v>55.79</v>
      </c>
      <c r="S34" s="22">
        <v>51.11</v>
      </c>
      <c r="T34" s="22">
        <v>56.81</v>
      </c>
      <c r="U34" s="22">
        <v>55.42</v>
      </c>
      <c r="V34" s="31">
        <f t="shared" si="3"/>
        <v>219.13</v>
      </c>
      <c r="W34" s="41"/>
    </row>
    <row r="35" spans="1:23" ht="15">
      <c r="A35" s="12">
        <v>31</v>
      </c>
      <c r="B35" s="65">
        <v>19</v>
      </c>
      <c r="C35" s="13" t="s">
        <v>84</v>
      </c>
      <c r="D35" s="25" t="s">
        <v>133</v>
      </c>
      <c r="E35" s="12" t="s">
        <v>54</v>
      </c>
      <c r="F35" s="13" t="s">
        <v>274</v>
      </c>
      <c r="G35" s="30">
        <f t="shared" si="0"/>
        <v>668.24</v>
      </c>
      <c r="H35" s="21">
        <v>59.55</v>
      </c>
      <c r="I35" s="22">
        <v>51.2</v>
      </c>
      <c r="J35" s="22">
        <v>59.57</v>
      </c>
      <c r="K35" s="22">
        <v>51.44</v>
      </c>
      <c r="L35" s="31">
        <f t="shared" si="1"/>
        <v>221.76</v>
      </c>
      <c r="M35" s="23">
        <v>56.01</v>
      </c>
      <c r="N35" s="22">
        <v>50.1</v>
      </c>
      <c r="O35" s="22">
        <v>57.71</v>
      </c>
      <c r="P35" s="22">
        <v>59.59</v>
      </c>
      <c r="Q35" s="31">
        <f t="shared" si="2"/>
        <v>223.41</v>
      </c>
      <c r="R35" s="21">
        <v>54.46</v>
      </c>
      <c r="S35" s="22">
        <v>50.71</v>
      </c>
      <c r="T35" s="22">
        <v>63.49</v>
      </c>
      <c r="U35" s="22">
        <v>54.41</v>
      </c>
      <c r="V35" s="31">
        <f t="shared" si="3"/>
        <v>223.07</v>
      </c>
      <c r="W35" s="43"/>
    </row>
    <row r="36" spans="1:23" ht="15">
      <c r="A36" s="12">
        <v>32</v>
      </c>
      <c r="B36" s="65">
        <v>41</v>
      </c>
      <c r="C36" s="13" t="s">
        <v>87</v>
      </c>
      <c r="D36" s="25" t="s">
        <v>118</v>
      </c>
      <c r="E36" s="12" t="s">
        <v>52</v>
      </c>
      <c r="F36" s="13" t="s">
        <v>148</v>
      </c>
      <c r="G36" s="30">
        <f t="shared" si="0"/>
        <v>669.37</v>
      </c>
      <c r="H36" s="21">
        <v>59.29</v>
      </c>
      <c r="I36" s="22">
        <v>54.66</v>
      </c>
      <c r="J36" s="22">
        <v>60.8</v>
      </c>
      <c r="K36" s="22">
        <v>55.38</v>
      </c>
      <c r="L36" s="31">
        <f t="shared" si="1"/>
        <v>230.13</v>
      </c>
      <c r="M36" s="23">
        <v>58.47</v>
      </c>
      <c r="N36" s="22">
        <v>52</v>
      </c>
      <c r="O36" s="22">
        <v>56.36</v>
      </c>
      <c r="P36" s="22">
        <v>52.01</v>
      </c>
      <c r="Q36" s="31">
        <f t="shared" si="2"/>
        <v>218.83999999999997</v>
      </c>
      <c r="R36" s="21">
        <v>55.74</v>
      </c>
      <c r="S36" s="22">
        <v>52.48</v>
      </c>
      <c r="T36" s="22">
        <v>58.81</v>
      </c>
      <c r="U36" s="22">
        <v>53.37</v>
      </c>
      <c r="V36" s="31">
        <f t="shared" si="3"/>
        <v>220.4</v>
      </c>
      <c r="W36" s="41"/>
    </row>
    <row r="37" spans="1:23" ht="15">
      <c r="A37" s="12">
        <v>33</v>
      </c>
      <c r="B37" s="65">
        <v>66</v>
      </c>
      <c r="C37" s="13" t="s">
        <v>236</v>
      </c>
      <c r="D37" s="25" t="s">
        <v>118</v>
      </c>
      <c r="E37" s="12" t="s">
        <v>52</v>
      </c>
      <c r="F37" s="13" t="s">
        <v>123</v>
      </c>
      <c r="G37" s="30">
        <f t="shared" si="0"/>
        <v>683.61</v>
      </c>
      <c r="H37" s="21">
        <v>60.18</v>
      </c>
      <c r="I37" s="22">
        <v>55.31</v>
      </c>
      <c r="J37" s="22">
        <v>57.99</v>
      </c>
      <c r="K37" s="22">
        <v>54.53</v>
      </c>
      <c r="L37" s="31">
        <f t="shared" si="1"/>
        <v>228.01000000000002</v>
      </c>
      <c r="M37" s="23">
        <v>56.9</v>
      </c>
      <c r="N37" s="22">
        <v>52.33</v>
      </c>
      <c r="O37" s="22">
        <v>62.19</v>
      </c>
      <c r="P37" s="22">
        <v>53.52</v>
      </c>
      <c r="Q37" s="31">
        <f t="shared" si="2"/>
        <v>224.94</v>
      </c>
      <c r="R37" s="21">
        <v>59.19</v>
      </c>
      <c r="S37" s="22">
        <v>52.58</v>
      </c>
      <c r="T37" s="22">
        <v>59.96</v>
      </c>
      <c r="U37" s="22">
        <v>58.93</v>
      </c>
      <c r="V37" s="31">
        <f t="shared" si="3"/>
        <v>230.66</v>
      </c>
      <c r="W37" s="43"/>
    </row>
    <row r="38" spans="1:23" ht="15">
      <c r="A38" s="12">
        <v>34</v>
      </c>
      <c r="B38" s="65">
        <v>6</v>
      </c>
      <c r="C38" s="13" t="s">
        <v>78</v>
      </c>
      <c r="D38" s="25" t="s">
        <v>116</v>
      </c>
      <c r="E38" s="12" t="s">
        <v>76</v>
      </c>
      <c r="F38" s="13" t="s">
        <v>117</v>
      </c>
      <c r="G38" s="30">
        <f t="shared" si="0"/>
        <v>689.27</v>
      </c>
      <c r="H38" s="21">
        <v>54.34</v>
      </c>
      <c r="I38" s="22">
        <v>48.78</v>
      </c>
      <c r="J38" s="22">
        <v>120</v>
      </c>
      <c r="K38" s="22">
        <v>49.77</v>
      </c>
      <c r="L38" s="31">
        <f t="shared" si="1"/>
        <v>272.89</v>
      </c>
      <c r="M38" s="23">
        <v>56.14</v>
      </c>
      <c r="N38" s="22">
        <v>50.15</v>
      </c>
      <c r="O38" s="22">
        <v>54.5</v>
      </c>
      <c r="P38" s="22">
        <v>51.04</v>
      </c>
      <c r="Q38" s="31">
        <f t="shared" si="2"/>
        <v>211.82999999999998</v>
      </c>
      <c r="R38" s="21">
        <v>52.88</v>
      </c>
      <c r="S38" s="22">
        <v>48.11</v>
      </c>
      <c r="T38" s="22">
        <v>54.01</v>
      </c>
      <c r="U38" s="22">
        <v>49.55</v>
      </c>
      <c r="V38" s="31">
        <f t="shared" si="3"/>
        <v>204.55</v>
      </c>
      <c r="W38" s="43"/>
    </row>
    <row r="39" spans="1:23" ht="15">
      <c r="A39" s="12">
        <v>35</v>
      </c>
      <c r="B39" s="65">
        <v>8</v>
      </c>
      <c r="C39" s="13" t="s">
        <v>103</v>
      </c>
      <c r="D39" s="25" t="s">
        <v>116</v>
      </c>
      <c r="E39" s="12" t="s">
        <v>52</v>
      </c>
      <c r="F39" s="13" t="s">
        <v>275</v>
      </c>
      <c r="G39" s="30">
        <f t="shared" si="0"/>
        <v>698.99</v>
      </c>
      <c r="H39" s="21">
        <v>63.16</v>
      </c>
      <c r="I39" s="22">
        <v>52.25</v>
      </c>
      <c r="J39" s="22">
        <v>62.09</v>
      </c>
      <c r="K39" s="22">
        <v>56.03</v>
      </c>
      <c r="L39" s="31">
        <f t="shared" si="1"/>
        <v>233.53</v>
      </c>
      <c r="M39" s="23">
        <v>60.15</v>
      </c>
      <c r="N39" s="22">
        <v>54.01</v>
      </c>
      <c r="O39" s="22">
        <v>61.02</v>
      </c>
      <c r="P39" s="22">
        <v>57.12</v>
      </c>
      <c r="Q39" s="31">
        <f t="shared" si="2"/>
        <v>232.3</v>
      </c>
      <c r="R39" s="21">
        <v>60.81</v>
      </c>
      <c r="S39" s="22">
        <v>53.49</v>
      </c>
      <c r="T39" s="22">
        <v>62.57</v>
      </c>
      <c r="U39" s="22">
        <v>56.29</v>
      </c>
      <c r="V39" s="31">
        <f t="shared" si="3"/>
        <v>233.16</v>
      </c>
      <c r="W39" s="41"/>
    </row>
    <row r="40" spans="1:23" ht="15">
      <c r="A40" s="12">
        <v>36</v>
      </c>
      <c r="B40" s="65">
        <v>32</v>
      </c>
      <c r="C40" s="13" t="s">
        <v>242</v>
      </c>
      <c r="D40" s="25" t="s">
        <v>141</v>
      </c>
      <c r="E40" s="12" t="s">
        <v>54</v>
      </c>
      <c r="F40" s="13" t="s">
        <v>276</v>
      </c>
      <c r="G40" s="30">
        <f t="shared" si="0"/>
        <v>699.28</v>
      </c>
      <c r="H40" s="21">
        <v>60.38</v>
      </c>
      <c r="I40" s="22">
        <v>54.8</v>
      </c>
      <c r="J40" s="22">
        <v>64.28</v>
      </c>
      <c r="K40" s="22">
        <v>59.71</v>
      </c>
      <c r="L40" s="31">
        <f t="shared" si="1"/>
        <v>239.17000000000002</v>
      </c>
      <c r="M40" s="23">
        <v>60.26</v>
      </c>
      <c r="N40" s="22">
        <v>52.97</v>
      </c>
      <c r="O40" s="22">
        <v>58.27</v>
      </c>
      <c r="P40" s="22">
        <v>57.51</v>
      </c>
      <c r="Q40" s="31">
        <f t="shared" si="2"/>
        <v>229.01</v>
      </c>
      <c r="R40" s="21">
        <v>63.32</v>
      </c>
      <c r="S40" s="22">
        <v>52.88</v>
      </c>
      <c r="T40" s="22">
        <v>59.22</v>
      </c>
      <c r="U40" s="22">
        <v>55.68</v>
      </c>
      <c r="V40" s="31">
        <f t="shared" si="3"/>
        <v>231.10000000000002</v>
      </c>
      <c r="W40" s="43"/>
    </row>
    <row r="41" spans="1:23" ht="15">
      <c r="A41" s="12">
        <v>37</v>
      </c>
      <c r="B41" s="65">
        <v>68</v>
      </c>
      <c r="C41" s="13" t="s">
        <v>265</v>
      </c>
      <c r="D41" s="25" t="s">
        <v>133</v>
      </c>
      <c r="E41" s="12" t="s">
        <v>52</v>
      </c>
      <c r="F41" s="13" t="s">
        <v>123</v>
      </c>
      <c r="G41" s="30">
        <f t="shared" si="0"/>
        <v>709.61</v>
      </c>
      <c r="H41" s="21">
        <v>60.7</v>
      </c>
      <c r="I41" s="22">
        <v>59.26</v>
      </c>
      <c r="J41" s="22">
        <v>65.7</v>
      </c>
      <c r="K41" s="22">
        <v>55.91</v>
      </c>
      <c r="L41" s="31">
        <f t="shared" si="1"/>
        <v>241.57000000000002</v>
      </c>
      <c r="M41" s="23">
        <v>57.42</v>
      </c>
      <c r="N41" s="22">
        <v>56.08</v>
      </c>
      <c r="O41" s="22">
        <v>66.71</v>
      </c>
      <c r="P41" s="22">
        <v>55.82</v>
      </c>
      <c r="Q41" s="31">
        <f t="shared" si="2"/>
        <v>236.02999999999997</v>
      </c>
      <c r="R41" s="21">
        <v>58.15</v>
      </c>
      <c r="S41" s="22">
        <v>56.96</v>
      </c>
      <c r="T41" s="22">
        <v>62.14</v>
      </c>
      <c r="U41" s="22">
        <v>54.76</v>
      </c>
      <c r="V41" s="31">
        <f t="shared" si="3"/>
        <v>232.01</v>
      </c>
      <c r="W41" s="41"/>
    </row>
    <row r="42" spans="1:23" ht="15">
      <c r="A42" s="12">
        <v>38</v>
      </c>
      <c r="B42" s="65">
        <v>40</v>
      </c>
      <c r="C42" s="13" t="s">
        <v>266</v>
      </c>
      <c r="D42" s="25" t="s">
        <v>118</v>
      </c>
      <c r="E42" s="12" t="s">
        <v>52</v>
      </c>
      <c r="F42" s="13" t="s">
        <v>119</v>
      </c>
      <c r="G42" s="30">
        <f t="shared" si="0"/>
        <v>718.73</v>
      </c>
      <c r="H42" s="21">
        <v>65.84</v>
      </c>
      <c r="I42" s="22">
        <v>58.29</v>
      </c>
      <c r="J42" s="22">
        <v>61.86</v>
      </c>
      <c r="K42" s="22">
        <v>58.59</v>
      </c>
      <c r="L42" s="31">
        <f t="shared" si="1"/>
        <v>244.58</v>
      </c>
      <c r="M42" s="23">
        <v>64.85</v>
      </c>
      <c r="N42" s="22">
        <v>56.21</v>
      </c>
      <c r="O42" s="22">
        <v>62.56</v>
      </c>
      <c r="P42" s="22">
        <v>60.08</v>
      </c>
      <c r="Q42" s="31">
        <f t="shared" si="2"/>
        <v>243.7</v>
      </c>
      <c r="R42" s="21">
        <v>61.1</v>
      </c>
      <c r="S42" s="22">
        <v>57.14</v>
      </c>
      <c r="T42" s="22">
        <v>58.68</v>
      </c>
      <c r="U42" s="22">
        <v>53.53</v>
      </c>
      <c r="V42" s="31">
        <f t="shared" si="3"/>
        <v>230.45000000000002</v>
      </c>
      <c r="W42" s="41"/>
    </row>
    <row r="43" spans="1:23" ht="15">
      <c r="A43" s="12">
        <v>39</v>
      </c>
      <c r="B43" s="65">
        <v>2</v>
      </c>
      <c r="C43" s="13" t="s">
        <v>106</v>
      </c>
      <c r="D43" s="25" t="s">
        <v>116</v>
      </c>
      <c r="E43" s="12" t="s">
        <v>76</v>
      </c>
      <c r="F43" s="13" t="s">
        <v>117</v>
      </c>
      <c r="G43" s="30">
        <f t="shared" si="0"/>
        <v>724</v>
      </c>
      <c r="H43" s="21">
        <v>60.57</v>
      </c>
      <c r="I43" s="22">
        <v>56.06</v>
      </c>
      <c r="J43" s="22">
        <v>71.37</v>
      </c>
      <c r="K43" s="22">
        <v>56.08</v>
      </c>
      <c r="L43" s="31">
        <f t="shared" si="1"/>
        <v>244.07999999999998</v>
      </c>
      <c r="M43" s="23">
        <v>61</v>
      </c>
      <c r="N43" s="22">
        <v>61.39</v>
      </c>
      <c r="O43" s="22">
        <v>63.36</v>
      </c>
      <c r="P43" s="22">
        <v>58.02</v>
      </c>
      <c r="Q43" s="31">
        <f t="shared" si="2"/>
        <v>243.77</v>
      </c>
      <c r="R43" s="21">
        <v>61.58</v>
      </c>
      <c r="S43" s="22">
        <v>53.82</v>
      </c>
      <c r="T43" s="22">
        <v>64.53</v>
      </c>
      <c r="U43" s="22">
        <v>56.22</v>
      </c>
      <c r="V43" s="31">
        <f t="shared" si="3"/>
        <v>236.15</v>
      </c>
      <c r="W43" s="43"/>
    </row>
    <row r="44" spans="1:23" ht="15">
      <c r="A44" s="12">
        <v>40</v>
      </c>
      <c r="B44" s="65">
        <v>38</v>
      </c>
      <c r="C44" s="13" t="s">
        <v>100</v>
      </c>
      <c r="D44" s="25" t="s">
        <v>146</v>
      </c>
      <c r="E44" s="12" t="s">
        <v>54</v>
      </c>
      <c r="F44" s="13" t="s">
        <v>119</v>
      </c>
      <c r="G44" s="30">
        <f t="shared" si="0"/>
        <v>731.84</v>
      </c>
      <c r="H44" s="21">
        <v>67.62</v>
      </c>
      <c r="I44" s="22">
        <v>55.97</v>
      </c>
      <c r="J44" s="22">
        <v>62.82</v>
      </c>
      <c r="K44" s="22">
        <v>56.93</v>
      </c>
      <c r="L44" s="31">
        <f t="shared" si="1"/>
        <v>243.34</v>
      </c>
      <c r="M44" s="23">
        <v>69.49</v>
      </c>
      <c r="N44" s="22">
        <v>57.3</v>
      </c>
      <c r="O44" s="22">
        <v>61.96</v>
      </c>
      <c r="P44" s="22">
        <v>57.12</v>
      </c>
      <c r="Q44" s="31">
        <f t="shared" si="2"/>
        <v>245.87</v>
      </c>
      <c r="R44" s="21">
        <v>67.04</v>
      </c>
      <c r="S44" s="22">
        <v>56.83</v>
      </c>
      <c r="T44" s="22">
        <v>62.5</v>
      </c>
      <c r="U44" s="22">
        <v>56.26</v>
      </c>
      <c r="V44" s="31">
        <f t="shared" si="3"/>
        <v>242.63</v>
      </c>
      <c r="W44" s="43"/>
    </row>
    <row r="45" spans="1:23" ht="15">
      <c r="A45" s="12">
        <v>41</v>
      </c>
      <c r="B45" s="65">
        <v>55</v>
      </c>
      <c r="C45" s="13" t="s">
        <v>267</v>
      </c>
      <c r="D45" s="25" t="s">
        <v>255</v>
      </c>
      <c r="E45" s="12" t="s">
        <v>220</v>
      </c>
      <c r="F45" s="13" t="s">
        <v>277</v>
      </c>
      <c r="G45" s="30">
        <f t="shared" si="0"/>
        <v>742.27</v>
      </c>
      <c r="H45" s="21">
        <v>56.43</v>
      </c>
      <c r="I45" s="22">
        <v>56.99</v>
      </c>
      <c r="J45" s="22">
        <v>60.71</v>
      </c>
      <c r="K45" s="22">
        <v>49.66</v>
      </c>
      <c r="L45" s="31">
        <f t="shared" si="1"/>
        <v>223.79</v>
      </c>
      <c r="M45" s="23">
        <v>53.95</v>
      </c>
      <c r="N45" s="22">
        <v>49.27</v>
      </c>
      <c r="O45" s="22">
        <v>61.83</v>
      </c>
      <c r="P45" s="22">
        <v>48.6</v>
      </c>
      <c r="Q45" s="31">
        <f t="shared" si="2"/>
        <v>213.65</v>
      </c>
      <c r="R45" s="21">
        <v>60.45</v>
      </c>
      <c r="S45" s="22">
        <v>57.95</v>
      </c>
      <c r="T45" s="22">
        <v>66.43</v>
      </c>
      <c r="U45" s="22">
        <v>120</v>
      </c>
      <c r="V45" s="31">
        <f t="shared" si="3"/>
        <v>304.83000000000004</v>
      </c>
      <c r="W45" s="42"/>
    </row>
    <row r="46" spans="1:23" ht="15">
      <c r="A46" s="12">
        <v>42</v>
      </c>
      <c r="B46" s="65">
        <v>3</v>
      </c>
      <c r="C46" s="13" t="s">
        <v>113</v>
      </c>
      <c r="D46" s="25" t="s">
        <v>116</v>
      </c>
      <c r="E46" s="12" t="s">
        <v>76</v>
      </c>
      <c r="F46" s="13" t="s">
        <v>117</v>
      </c>
      <c r="G46" s="30">
        <f t="shared" si="0"/>
        <v>757.06</v>
      </c>
      <c r="H46" s="21">
        <v>69.22</v>
      </c>
      <c r="I46" s="22">
        <v>62.62</v>
      </c>
      <c r="J46" s="22">
        <v>67.19</v>
      </c>
      <c r="K46" s="22">
        <v>60.43</v>
      </c>
      <c r="L46" s="31">
        <f t="shared" si="1"/>
        <v>259.46</v>
      </c>
      <c r="M46" s="23">
        <v>64.59</v>
      </c>
      <c r="N46" s="22">
        <v>57.93</v>
      </c>
      <c r="O46" s="22">
        <v>64.89</v>
      </c>
      <c r="P46" s="22">
        <v>59.03</v>
      </c>
      <c r="Q46" s="31">
        <f t="shared" si="2"/>
        <v>246.44000000000003</v>
      </c>
      <c r="R46" s="21">
        <v>66.32</v>
      </c>
      <c r="S46" s="22">
        <v>58.02</v>
      </c>
      <c r="T46" s="22">
        <v>69.98</v>
      </c>
      <c r="U46" s="22">
        <v>56.84</v>
      </c>
      <c r="V46" s="31">
        <f t="shared" si="3"/>
        <v>251.16</v>
      </c>
      <c r="W46" s="43"/>
    </row>
    <row r="47" spans="1:23" ht="15">
      <c r="A47" s="12">
        <v>43</v>
      </c>
      <c r="B47" s="65">
        <v>34</v>
      </c>
      <c r="C47" s="13" t="s">
        <v>99</v>
      </c>
      <c r="D47" s="25" t="s">
        <v>120</v>
      </c>
      <c r="E47" s="12" t="s">
        <v>20</v>
      </c>
      <c r="F47" s="13" t="s">
        <v>123</v>
      </c>
      <c r="G47" s="30">
        <f t="shared" si="0"/>
        <v>759.73</v>
      </c>
      <c r="H47" s="21">
        <v>72.36</v>
      </c>
      <c r="I47" s="22">
        <v>59.82</v>
      </c>
      <c r="J47" s="22">
        <v>63.72</v>
      </c>
      <c r="K47" s="22">
        <v>71.07</v>
      </c>
      <c r="L47" s="31">
        <f t="shared" si="1"/>
        <v>266.97</v>
      </c>
      <c r="M47" s="23">
        <v>65.31</v>
      </c>
      <c r="N47" s="22">
        <v>57.08</v>
      </c>
      <c r="O47" s="22">
        <v>60.15</v>
      </c>
      <c r="P47" s="22">
        <v>63.31</v>
      </c>
      <c r="Q47" s="31">
        <f t="shared" si="2"/>
        <v>245.85</v>
      </c>
      <c r="R47" s="21">
        <v>67.55</v>
      </c>
      <c r="S47" s="22">
        <v>54.78</v>
      </c>
      <c r="T47" s="22">
        <v>59.72</v>
      </c>
      <c r="U47" s="22">
        <v>64.86</v>
      </c>
      <c r="V47" s="31">
        <f t="shared" si="3"/>
        <v>246.91000000000003</v>
      </c>
      <c r="W47" s="43"/>
    </row>
    <row r="48" spans="1:23" ht="15">
      <c r="A48" s="12">
        <v>44</v>
      </c>
      <c r="B48" s="65">
        <v>75</v>
      </c>
      <c r="C48" s="13" t="s">
        <v>268</v>
      </c>
      <c r="D48" s="25" t="s">
        <v>118</v>
      </c>
      <c r="E48" s="12" t="s">
        <v>52</v>
      </c>
      <c r="F48" s="13" t="s">
        <v>276</v>
      </c>
      <c r="G48" s="30">
        <f t="shared" si="0"/>
        <v>768.29</v>
      </c>
      <c r="H48" s="21">
        <v>82.19</v>
      </c>
      <c r="I48" s="22">
        <v>65.06</v>
      </c>
      <c r="J48" s="22">
        <v>70.19</v>
      </c>
      <c r="K48" s="22">
        <v>64.3</v>
      </c>
      <c r="L48" s="31">
        <f t="shared" si="1"/>
        <v>281.74</v>
      </c>
      <c r="M48" s="23">
        <v>62.05</v>
      </c>
      <c r="N48" s="22">
        <v>60.02</v>
      </c>
      <c r="O48" s="22">
        <v>58.82</v>
      </c>
      <c r="P48" s="22">
        <v>58.41</v>
      </c>
      <c r="Q48" s="31">
        <f t="shared" si="2"/>
        <v>239.29999999999998</v>
      </c>
      <c r="R48" s="21">
        <v>65.67</v>
      </c>
      <c r="S48" s="22">
        <v>58.1</v>
      </c>
      <c r="T48" s="22">
        <v>64.06</v>
      </c>
      <c r="U48" s="22">
        <v>59.42</v>
      </c>
      <c r="V48" s="31">
        <f t="shared" si="3"/>
        <v>247.25</v>
      </c>
      <c r="W48" s="43"/>
    </row>
    <row r="49" spans="1:23" ht="15">
      <c r="A49" s="12">
        <v>45</v>
      </c>
      <c r="B49" s="65">
        <v>35</v>
      </c>
      <c r="C49" s="13" t="s">
        <v>110</v>
      </c>
      <c r="D49" s="25" t="s">
        <v>120</v>
      </c>
      <c r="E49" s="12" t="s">
        <v>20</v>
      </c>
      <c r="F49" s="13" t="s">
        <v>123</v>
      </c>
      <c r="G49" s="30">
        <f t="shared" si="0"/>
        <v>781.8800000000001</v>
      </c>
      <c r="H49" s="21">
        <v>66.13</v>
      </c>
      <c r="I49" s="22">
        <v>57.46</v>
      </c>
      <c r="J49" s="22">
        <v>80.45</v>
      </c>
      <c r="K49" s="22">
        <v>62.62</v>
      </c>
      <c r="L49" s="31">
        <f t="shared" si="1"/>
        <v>266.66</v>
      </c>
      <c r="M49" s="23">
        <v>72.44</v>
      </c>
      <c r="N49" s="22">
        <v>58.42</v>
      </c>
      <c r="O49" s="22">
        <v>64.51</v>
      </c>
      <c r="P49" s="22">
        <v>59.43</v>
      </c>
      <c r="Q49" s="31">
        <f t="shared" si="2"/>
        <v>254.8</v>
      </c>
      <c r="R49" s="21">
        <v>67.26</v>
      </c>
      <c r="S49" s="22">
        <v>60.8</v>
      </c>
      <c r="T49" s="22">
        <v>69.79</v>
      </c>
      <c r="U49" s="22">
        <v>62.57</v>
      </c>
      <c r="V49" s="31">
        <f t="shared" si="3"/>
        <v>260.42</v>
      </c>
      <c r="W49" s="43"/>
    </row>
    <row r="50" spans="1:23" ht="15">
      <c r="A50" s="12">
        <v>46</v>
      </c>
      <c r="B50" s="65">
        <v>53</v>
      </c>
      <c r="C50" s="13" t="s">
        <v>269</v>
      </c>
      <c r="D50" s="25" t="s">
        <v>120</v>
      </c>
      <c r="E50" s="12" t="s">
        <v>53</v>
      </c>
      <c r="F50" s="13" t="s">
        <v>283</v>
      </c>
      <c r="G50" s="30">
        <f t="shared" si="0"/>
        <v>791.9399999999999</v>
      </c>
      <c r="H50" s="21">
        <v>66.91</v>
      </c>
      <c r="I50" s="22">
        <v>60.15</v>
      </c>
      <c r="J50" s="22">
        <v>68.68</v>
      </c>
      <c r="K50" s="22">
        <v>72.8</v>
      </c>
      <c r="L50" s="31">
        <f t="shared" si="1"/>
        <v>268.54</v>
      </c>
      <c r="M50" s="23">
        <v>71.9</v>
      </c>
      <c r="N50" s="22">
        <v>59.86</v>
      </c>
      <c r="O50" s="22">
        <v>63.88</v>
      </c>
      <c r="P50" s="22">
        <v>65.66</v>
      </c>
      <c r="Q50" s="31">
        <f t="shared" si="2"/>
        <v>261.29999999999995</v>
      </c>
      <c r="R50" s="21">
        <v>68.85</v>
      </c>
      <c r="S50" s="22">
        <v>61.95</v>
      </c>
      <c r="T50" s="22">
        <v>64.83</v>
      </c>
      <c r="U50" s="22">
        <v>66.47</v>
      </c>
      <c r="V50" s="31">
        <f t="shared" si="3"/>
        <v>262.1</v>
      </c>
      <c r="W50" s="43"/>
    </row>
    <row r="51" spans="1:23" ht="15">
      <c r="A51" s="12">
        <v>47</v>
      </c>
      <c r="B51" s="65">
        <v>76</v>
      </c>
      <c r="C51" s="13" t="s">
        <v>270</v>
      </c>
      <c r="D51" s="25" t="s">
        <v>120</v>
      </c>
      <c r="E51" s="12" t="s">
        <v>20</v>
      </c>
      <c r="F51" s="13" t="s">
        <v>123</v>
      </c>
      <c r="G51" s="30">
        <f t="shared" si="0"/>
        <v>816</v>
      </c>
      <c r="H51" s="21">
        <v>72.95</v>
      </c>
      <c r="I51" s="22">
        <v>63.66</v>
      </c>
      <c r="J51" s="22">
        <v>71.35</v>
      </c>
      <c r="K51" s="22">
        <v>72.27</v>
      </c>
      <c r="L51" s="31">
        <f t="shared" si="1"/>
        <v>280.23</v>
      </c>
      <c r="M51" s="23">
        <v>75.61</v>
      </c>
      <c r="N51" s="22">
        <v>59.57</v>
      </c>
      <c r="O51" s="22">
        <v>72.04</v>
      </c>
      <c r="P51" s="22">
        <v>64.02</v>
      </c>
      <c r="Q51" s="31">
        <f t="shared" si="2"/>
        <v>271.24</v>
      </c>
      <c r="R51" s="21">
        <v>68.5</v>
      </c>
      <c r="S51" s="22">
        <v>62.65</v>
      </c>
      <c r="T51" s="22">
        <v>70.94</v>
      </c>
      <c r="U51" s="22">
        <v>62.44</v>
      </c>
      <c r="V51" s="31">
        <f t="shared" si="3"/>
        <v>264.53</v>
      </c>
      <c r="W51" s="43"/>
    </row>
    <row r="52" spans="1:23" ht="15">
      <c r="A52" s="12">
        <v>48</v>
      </c>
      <c r="B52" s="65">
        <v>39</v>
      </c>
      <c r="C52" s="13" t="s">
        <v>114</v>
      </c>
      <c r="D52" s="25" t="s">
        <v>146</v>
      </c>
      <c r="E52" s="12" t="s">
        <v>20</v>
      </c>
      <c r="F52" s="13" t="s">
        <v>119</v>
      </c>
      <c r="G52" s="30">
        <f t="shared" si="0"/>
        <v>835.6700000000001</v>
      </c>
      <c r="H52" s="21">
        <v>74.34</v>
      </c>
      <c r="I52" s="22">
        <v>63.73</v>
      </c>
      <c r="J52" s="22">
        <v>75.23</v>
      </c>
      <c r="K52" s="22">
        <v>65.5</v>
      </c>
      <c r="L52" s="31">
        <f t="shared" si="1"/>
        <v>278.8</v>
      </c>
      <c r="M52" s="23">
        <v>78.22</v>
      </c>
      <c r="N52" s="22">
        <v>61.93</v>
      </c>
      <c r="O52" s="22">
        <v>75.56</v>
      </c>
      <c r="P52" s="22">
        <v>68.42</v>
      </c>
      <c r="Q52" s="31">
        <f t="shared" si="2"/>
        <v>284.13</v>
      </c>
      <c r="R52" s="21">
        <v>70.02</v>
      </c>
      <c r="S52" s="22">
        <v>64.75</v>
      </c>
      <c r="T52" s="22">
        <v>70.82</v>
      </c>
      <c r="U52" s="22">
        <v>67.15</v>
      </c>
      <c r="V52" s="31">
        <f t="shared" si="3"/>
        <v>272.74</v>
      </c>
      <c r="W52" s="43"/>
    </row>
    <row r="53" spans="1:23" ht="15">
      <c r="A53" s="12">
        <v>49</v>
      </c>
      <c r="B53" s="65">
        <v>18</v>
      </c>
      <c r="C53" s="13" t="s">
        <v>235</v>
      </c>
      <c r="D53" s="25" t="s">
        <v>133</v>
      </c>
      <c r="E53" s="12" t="s">
        <v>20</v>
      </c>
      <c r="F53" s="13" t="s">
        <v>278</v>
      </c>
      <c r="G53" s="30">
        <f t="shared" si="0"/>
        <v>857.28</v>
      </c>
      <c r="H53" s="21">
        <v>80.52</v>
      </c>
      <c r="I53" s="22">
        <v>62.69</v>
      </c>
      <c r="J53" s="22">
        <v>75.89</v>
      </c>
      <c r="K53" s="22">
        <v>71.72</v>
      </c>
      <c r="L53" s="31">
        <f t="shared" si="1"/>
        <v>290.81999999999994</v>
      </c>
      <c r="M53" s="23">
        <v>72.65</v>
      </c>
      <c r="N53" s="22">
        <v>62</v>
      </c>
      <c r="O53" s="22">
        <v>79.97</v>
      </c>
      <c r="P53" s="22">
        <v>71.82</v>
      </c>
      <c r="Q53" s="31">
        <f t="shared" si="2"/>
        <v>286.44</v>
      </c>
      <c r="R53" s="21">
        <v>73.69</v>
      </c>
      <c r="S53" s="22">
        <v>62.5</v>
      </c>
      <c r="T53" s="22">
        <v>72.31</v>
      </c>
      <c r="U53" s="22">
        <v>71.52</v>
      </c>
      <c r="V53" s="31">
        <f t="shared" si="3"/>
        <v>280.02</v>
      </c>
      <c r="W53" s="43"/>
    </row>
    <row r="54" spans="1:23" ht="15">
      <c r="A54" s="12">
        <v>50</v>
      </c>
      <c r="B54" s="65">
        <v>21</v>
      </c>
      <c r="C54" s="13" t="s">
        <v>105</v>
      </c>
      <c r="D54" s="25" t="s">
        <v>136</v>
      </c>
      <c r="E54" s="12" t="s">
        <v>54</v>
      </c>
      <c r="F54" s="13" t="s">
        <v>123</v>
      </c>
      <c r="G54" s="30">
        <f t="shared" si="0"/>
        <v>1536.43</v>
      </c>
      <c r="H54" s="21">
        <v>60.6</v>
      </c>
      <c r="I54" s="22">
        <v>57.08</v>
      </c>
      <c r="J54" s="22">
        <v>60.81</v>
      </c>
      <c r="K54" s="22">
        <v>64.31</v>
      </c>
      <c r="L54" s="31">
        <f t="shared" si="1"/>
        <v>242.8</v>
      </c>
      <c r="M54" s="23">
        <v>60.9</v>
      </c>
      <c r="N54" s="22">
        <v>53</v>
      </c>
      <c r="O54" s="22">
        <v>59.73</v>
      </c>
      <c r="P54" s="22">
        <v>120</v>
      </c>
      <c r="Q54" s="31">
        <f t="shared" si="2"/>
        <v>293.63</v>
      </c>
      <c r="R54" s="21">
        <v>1000</v>
      </c>
      <c r="S54" s="22"/>
      <c r="T54" s="22"/>
      <c r="U54" s="22"/>
      <c r="V54" s="31">
        <f t="shared" si="3"/>
        <v>1000</v>
      </c>
      <c r="W54" s="43"/>
    </row>
    <row r="55" spans="1:23" ht="15">
      <c r="A55" s="12">
        <v>51</v>
      </c>
      <c r="B55" s="12"/>
      <c r="C55" s="13"/>
      <c r="D55" s="25"/>
      <c r="E55" s="12"/>
      <c r="F55" s="13"/>
      <c r="G55" s="30">
        <f t="shared" si="0"/>
        <v>0</v>
      </c>
      <c r="H55" s="21"/>
      <c r="I55" s="22"/>
      <c r="J55" s="22"/>
      <c r="K55" s="22"/>
      <c r="L55" s="31">
        <f t="shared" si="1"/>
        <v>0</v>
      </c>
      <c r="M55" s="23"/>
      <c r="N55" s="22"/>
      <c r="O55" s="22"/>
      <c r="P55" s="22"/>
      <c r="Q55" s="31">
        <f t="shared" si="2"/>
        <v>0</v>
      </c>
      <c r="R55" s="21"/>
      <c r="S55" s="22"/>
      <c r="T55" s="22"/>
      <c r="U55" s="22"/>
      <c r="V55" s="31">
        <f t="shared" si="3"/>
        <v>0</v>
      </c>
      <c r="W55" s="43"/>
    </row>
    <row r="56" spans="1:23" ht="15">
      <c r="A56" s="12">
        <v>52</v>
      </c>
      <c r="B56" s="12"/>
      <c r="C56" s="13"/>
      <c r="D56" s="25"/>
      <c r="E56" s="12"/>
      <c r="F56" s="13"/>
      <c r="G56" s="30">
        <f>SUM(L56,Q56,V56)+W56</f>
        <v>0</v>
      </c>
      <c r="H56" s="21"/>
      <c r="I56" s="22"/>
      <c r="J56" s="22"/>
      <c r="K56" s="22"/>
      <c r="L56" s="31">
        <f>SUM(H56:K56)</f>
        <v>0</v>
      </c>
      <c r="M56" s="23"/>
      <c r="N56" s="22"/>
      <c r="O56" s="22"/>
      <c r="P56" s="22"/>
      <c r="Q56" s="31">
        <f>SUM(M56:P56)</f>
        <v>0</v>
      </c>
      <c r="R56" s="21"/>
      <c r="S56" s="22"/>
      <c r="T56" s="22"/>
      <c r="U56" s="22"/>
      <c r="V56" s="31">
        <f>SUM(R56:U56)</f>
        <v>0</v>
      </c>
      <c r="W56" s="43"/>
    </row>
    <row r="57" spans="1:17" ht="15">
      <c r="A57" s="14"/>
      <c r="B57" s="14"/>
      <c r="C57" s="15"/>
      <c r="D57" s="16"/>
      <c r="E57" s="14"/>
      <c r="F57" s="17"/>
      <c r="H57" s="15"/>
      <c r="I57" s="17"/>
      <c r="J57" s="17"/>
      <c r="K57" s="17"/>
      <c r="L57" s="15"/>
      <c r="M57" s="15"/>
      <c r="N57" s="15"/>
      <c r="O57" s="15"/>
      <c r="P57" s="15"/>
      <c r="Q57" s="15"/>
    </row>
    <row r="58" spans="1:17" ht="15">
      <c r="A58" s="14"/>
      <c r="B58" s="14"/>
      <c r="C58" s="15"/>
      <c r="D58" s="16"/>
      <c r="E58" s="14"/>
      <c r="F58" s="17"/>
      <c r="H58" s="15"/>
      <c r="I58" s="17"/>
      <c r="J58" s="17"/>
      <c r="K58" s="17"/>
      <c r="L58" s="15"/>
      <c r="M58" s="15"/>
      <c r="N58" s="15"/>
      <c r="O58" s="15"/>
      <c r="P58" s="15"/>
      <c r="Q58" s="15"/>
    </row>
    <row r="59" spans="1:17" ht="15">
      <c r="A59" s="14"/>
      <c r="B59" s="14"/>
      <c r="C59" s="15"/>
      <c r="D59" s="16"/>
      <c r="E59" s="14"/>
      <c r="F59" s="17"/>
      <c r="H59" s="15"/>
      <c r="I59" s="17"/>
      <c r="J59" s="17"/>
      <c r="K59" s="17"/>
      <c r="L59" s="15"/>
      <c r="M59" s="15"/>
      <c r="N59" s="15"/>
      <c r="O59" s="15"/>
      <c r="P59" s="15"/>
      <c r="Q59" s="15"/>
    </row>
    <row r="60" spans="1:17" ht="15">
      <c r="A60" s="14"/>
      <c r="B60" s="14"/>
      <c r="C60" s="15"/>
      <c r="D60" s="16"/>
      <c r="E60" s="14"/>
      <c r="F60" s="17"/>
      <c r="H60" s="15"/>
      <c r="I60" s="17"/>
      <c r="J60" s="17"/>
      <c r="K60" s="17"/>
      <c r="L60" s="15"/>
      <c r="M60" s="15"/>
      <c r="N60" s="15"/>
      <c r="O60" s="15"/>
      <c r="P60" s="15"/>
      <c r="Q60" s="15"/>
    </row>
    <row r="61" spans="1:17" ht="15">
      <c r="A61" s="14"/>
      <c r="B61" s="14"/>
      <c r="C61" s="15"/>
      <c r="D61" s="16"/>
      <c r="E61" s="14"/>
      <c r="F61" s="17"/>
      <c r="H61" s="15"/>
      <c r="I61" s="17"/>
      <c r="J61" s="17"/>
      <c r="K61" s="17"/>
      <c r="L61" s="15"/>
      <c r="M61" s="15"/>
      <c r="N61" s="15"/>
      <c r="O61" s="15"/>
      <c r="P61" s="15"/>
      <c r="Q61" s="15"/>
    </row>
    <row r="62" spans="1:17" ht="15">
      <c r="A62" s="14"/>
      <c r="B62" s="14"/>
      <c r="C62" s="15"/>
      <c r="D62" s="16"/>
      <c r="E62" s="14"/>
      <c r="F62" s="17"/>
      <c r="H62" s="15"/>
      <c r="I62" s="17"/>
      <c r="J62" s="17"/>
      <c r="K62" s="17"/>
      <c r="L62" s="15"/>
      <c r="M62" s="15"/>
      <c r="N62" s="15"/>
      <c r="O62" s="15"/>
      <c r="P62" s="15"/>
      <c r="Q62" s="15"/>
    </row>
    <row r="63" spans="1:17" ht="15">
      <c r="A63" s="14"/>
      <c r="B63" s="14"/>
      <c r="C63" s="15"/>
      <c r="D63" s="16"/>
      <c r="E63" s="14"/>
      <c r="F63" s="17"/>
      <c r="H63" s="15"/>
      <c r="I63" s="17"/>
      <c r="J63" s="17"/>
      <c r="K63" s="17"/>
      <c r="L63" s="15"/>
      <c r="M63" s="15"/>
      <c r="N63" s="15"/>
      <c r="O63" s="15"/>
      <c r="P63" s="15"/>
      <c r="Q63" s="15"/>
    </row>
    <row r="64" spans="1:17" ht="15">
      <c r="A64" s="14"/>
      <c r="B64" s="14"/>
      <c r="C64" s="15"/>
      <c r="D64" s="16"/>
      <c r="E64" s="14"/>
      <c r="F64" s="17"/>
      <c r="H64" s="15"/>
      <c r="I64" s="17"/>
      <c r="J64" s="17"/>
      <c r="K64" s="17"/>
      <c r="L64" s="15"/>
      <c r="M64" s="15"/>
      <c r="N64" s="15"/>
      <c r="O64" s="15"/>
      <c r="P64" s="15"/>
      <c r="Q64" s="15"/>
    </row>
    <row r="65" spans="1:17" ht="15">
      <c r="A65" s="14"/>
      <c r="B65" s="14"/>
      <c r="C65" s="15"/>
      <c r="D65" s="16"/>
      <c r="E65" s="14"/>
      <c r="F65" s="17"/>
      <c r="H65" s="15"/>
      <c r="I65" s="17"/>
      <c r="J65" s="17"/>
      <c r="K65" s="17"/>
      <c r="L65" s="15"/>
      <c r="M65" s="15"/>
      <c r="N65" s="15"/>
      <c r="O65" s="15"/>
      <c r="P65" s="15"/>
      <c r="Q65" s="15"/>
    </row>
    <row r="66" spans="1:17" ht="15">
      <c r="A66" s="14"/>
      <c r="B66" s="14"/>
      <c r="C66" s="15"/>
      <c r="D66" s="16"/>
      <c r="E66" s="14"/>
      <c r="F66" s="17"/>
      <c r="H66" s="15"/>
      <c r="I66" s="17"/>
      <c r="J66" s="17"/>
      <c r="K66" s="17"/>
      <c r="L66" s="15"/>
      <c r="M66" s="15"/>
      <c r="N66" s="15"/>
      <c r="O66" s="15"/>
      <c r="P66" s="15"/>
      <c r="Q66" s="15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64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9.140625" style="10" customWidth="1"/>
  </cols>
  <sheetData>
    <row r="1" spans="4:7" ht="85.5" customHeight="1">
      <c r="D1" s="80" t="s">
        <v>246</v>
      </c>
      <c r="E1" s="80"/>
      <c r="F1" s="80"/>
      <c r="G1" s="80"/>
    </row>
    <row r="2" spans="1:7" ht="18.75">
      <c r="A2" s="81" t="s">
        <v>6</v>
      </c>
      <c r="B2" s="81"/>
      <c r="C2" s="81"/>
      <c r="D2" s="81"/>
      <c r="E2" s="81"/>
      <c r="F2" s="81"/>
      <c r="G2" s="81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234</v>
      </c>
      <c r="H4" s="62" t="s">
        <v>2</v>
      </c>
    </row>
    <row r="5" spans="1:8" ht="15">
      <c r="A5" s="12">
        <v>1</v>
      </c>
      <c r="B5" s="12">
        <v>56</v>
      </c>
      <c r="C5" s="13" t="s">
        <v>247</v>
      </c>
      <c r="D5" s="25" t="s">
        <v>159</v>
      </c>
      <c r="E5" s="12" t="s">
        <v>220</v>
      </c>
      <c r="F5" s="13" t="s">
        <v>128</v>
      </c>
      <c r="G5" s="22">
        <v>41.89</v>
      </c>
      <c r="H5" s="63"/>
    </row>
    <row r="6" spans="1:8" ht="15">
      <c r="A6" s="12">
        <v>2</v>
      </c>
      <c r="B6" s="12">
        <v>42</v>
      </c>
      <c r="C6" s="13" t="s">
        <v>250</v>
      </c>
      <c r="D6" s="25" t="s">
        <v>118</v>
      </c>
      <c r="E6" s="12" t="s">
        <v>55</v>
      </c>
      <c r="F6" s="13" t="s">
        <v>225</v>
      </c>
      <c r="G6" s="22">
        <v>43.49</v>
      </c>
      <c r="H6" s="63"/>
    </row>
    <row r="7" spans="1:8" ht="15">
      <c r="A7" s="12">
        <v>3</v>
      </c>
      <c r="B7" s="12">
        <v>72</v>
      </c>
      <c r="C7" s="13" t="s">
        <v>251</v>
      </c>
      <c r="D7" s="25" t="s">
        <v>252</v>
      </c>
      <c r="E7" s="12" t="s">
        <v>21</v>
      </c>
      <c r="F7" s="13" t="s">
        <v>128</v>
      </c>
      <c r="G7" s="22">
        <v>43.75</v>
      </c>
      <c r="H7" s="63"/>
    </row>
    <row r="8" spans="1:8" ht="15">
      <c r="A8" s="12">
        <v>4</v>
      </c>
      <c r="B8" s="12">
        <v>62</v>
      </c>
      <c r="C8" s="13" t="s">
        <v>241</v>
      </c>
      <c r="D8" s="25" t="s">
        <v>212</v>
      </c>
      <c r="E8" s="12" t="s">
        <v>220</v>
      </c>
      <c r="F8" s="13" t="s">
        <v>271</v>
      </c>
      <c r="G8" s="22">
        <v>43.89</v>
      </c>
      <c r="H8" s="63"/>
    </row>
    <row r="9" spans="1:8" ht="15">
      <c r="A9" s="12">
        <v>5</v>
      </c>
      <c r="B9" s="12">
        <v>23</v>
      </c>
      <c r="C9" s="13" t="s">
        <v>248</v>
      </c>
      <c r="D9" s="25" t="s">
        <v>159</v>
      </c>
      <c r="E9" s="12" t="s">
        <v>249</v>
      </c>
      <c r="F9" s="13" t="s">
        <v>223</v>
      </c>
      <c r="G9" s="22">
        <v>43.97</v>
      </c>
      <c r="H9" s="63"/>
    </row>
    <row r="10" spans="1:8" ht="15">
      <c r="A10" s="12">
        <v>6</v>
      </c>
      <c r="B10" s="12">
        <v>12</v>
      </c>
      <c r="C10" s="13" t="s">
        <v>68</v>
      </c>
      <c r="D10" s="25" t="s">
        <v>212</v>
      </c>
      <c r="E10" s="12" t="s">
        <v>54</v>
      </c>
      <c r="F10" s="13" t="s">
        <v>123</v>
      </c>
      <c r="G10" s="22">
        <v>44.53</v>
      </c>
      <c r="H10" s="63"/>
    </row>
    <row r="11" spans="1:8" ht="15">
      <c r="A11" s="12">
        <v>7</v>
      </c>
      <c r="B11" s="12">
        <v>9</v>
      </c>
      <c r="C11" s="13" t="s">
        <v>253</v>
      </c>
      <c r="D11" s="25" t="s">
        <v>254</v>
      </c>
      <c r="E11" s="12" t="s">
        <v>55</v>
      </c>
      <c r="F11" s="13" t="s">
        <v>135</v>
      </c>
      <c r="G11" s="22">
        <v>44.56</v>
      </c>
      <c r="H11" s="63"/>
    </row>
    <row r="12" spans="1:8" ht="15">
      <c r="A12" s="12">
        <v>8</v>
      </c>
      <c r="B12" s="12">
        <v>11</v>
      </c>
      <c r="C12" s="13" t="s">
        <v>59</v>
      </c>
      <c r="D12" s="25" t="s">
        <v>120</v>
      </c>
      <c r="E12" s="12" t="s">
        <v>21</v>
      </c>
      <c r="F12" s="13" t="s">
        <v>128</v>
      </c>
      <c r="G12" s="22">
        <v>44.74</v>
      </c>
      <c r="H12" s="63"/>
    </row>
    <row r="13" spans="1:8" ht="15">
      <c r="A13" s="12">
        <v>9</v>
      </c>
      <c r="B13" s="12">
        <v>73</v>
      </c>
      <c r="C13" s="13" t="s">
        <v>70</v>
      </c>
      <c r="D13" s="25" t="s">
        <v>212</v>
      </c>
      <c r="E13" s="12" t="s">
        <v>220</v>
      </c>
      <c r="F13" s="13" t="s">
        <v>123</v>
      </c>
      <c r="G13" s="22">
        <v>45.47</v>
      </c>
      <c r="H13" s="63"/>
    </row>
    <row r="14" spans="1:8" ht="15">
      <c r="A14" s="12">
        <v>10</v>
      </c>
      <c r="B14" s="12">
        <v>49</v>
      </c>
      <c r="C14" s="13" t="s">
        <v>66</v>
      </c>
      <c r="D14" s="25" t="s">
        <v>151</v>
      </c>
      <c r="E14" s="12" t="s">
        <v>249</v>
      </c>
      <c r="F14" s="13" t="s">
        <v>152</v>
      </c>
      <c r="G14" s="22">
        <v>45.54</v>
      </c>
      <c r="H14" s="63"/>
    </row>
    <row r="15" spans="1:8" ht="15">
      <c r="A15" s="12">
        <v>11</v>
      </c>
      <c r="B15" s="12">
        <v>54</v>
      </c>
      <c r="C15" s="13" t="s">
        <v>72</v>
      </c>
      <c r="D15" s="25" t="s">
        <v>255</v>
      </c>
      <c r="E15" s="12" t="s">
        <v>249</v>
      </c>
      <c r="F15" s="13" t="s">
        <v>155</v>
      </c>
      <c r="G15" s="22">
        <v>45.77</v>
      </c>
      <c r="H15" s="63"/>
    </row>
    <row r="16" spans="1:8" ht="15">
      <c r="A16" s="12">
        <v>12</v>
      </c>
      <c r="B16" s="12">
        <v>24</v>
      </c>
      <c r="C16" s="13" t="s">
        <v>82</v>
      </c>
      <c r="D16" s="25" t="s">
        <v>159</v>
      </c>
      <c r="E16" s="12" t="s">
        <v>249</v>
      </c>
      <c r="F16" s="13" t="s">
        <v>155</v>
      </c>
      <c r="G16" s="22">
        <v>47.12</v>
      </c>
      <c r="H16" s="63"/>
    </row>
    <row r="17" spans="1:8" ht="15">
      <c r="A17" s="12">
        <v>13</v>
      </c>
      <c r="B17" s="12">
        <v>20</v>
      </c>
      <c r="C17" s="13" t="s">
        <v>256</v>
      </c>
      <c r="D17" s="25" t="s">
        <v>133</v>
      </c>
      <c r="E17" s="12" t="s">
        <v>55</v>
      </c>
      <c r="F17" s="13" t="s">
        <v>140</v>
      </c>
      <c r="G17" s="22">
        <v>47.14</v>
      </c>
      <c r="H17" s="63"/>
    </row>
    <row r="18" spans="1:8" ht="15">
      <c r="A18" s="12">
        <v>14</v>
      </c>
      <c r="B18" s="12">
        <v>15</v>
      </c>
      <c r="C18" s="13" t="s">
        <v>83</v>
      </c>
      <c r="D18" s="25" t="s">
        <v>132</v>
      </c>
      <c r="E18" s="12" t="s">
        <v>55</v>
      </c>
      <c r="F18" s="13" t="s">
        <v>126</v>
      </c>
      <c r="G18" s="22">
        <v>47.36</v>
      </c>
      <c r="H18" s="63"/>
    </row>
    <row r="19" spans="1:8" ht="15">
      <c r="A19" s="12">
        <v>15</v>
      </c>
      <c r="B19" s="12">
        <v>4</v>
      </c>
      <c r="C19" s="13" t="s">
        <v>79</v>
      </c>
      <c r="D19" s="25" t="s">
        <v>118</v>
      </c>
      <c r="E19" s="12" t="s">
        <v>53</v>
      </c>
      <c r="F19" s="13" t="s">
        <v>119</v>
      </c>
      <c r="G19" s="22">
        <v>47.6</v>
      </c>
      <c r="H19" s="63"/>
    </row>
    <row r="20" spans="1:8" ht="15">
      <c r="A20" s="12">
        <v>16</v>
      </c>
      <c r="B20" s="12">
        <v>29</v>
      </c>
      <c r="C20" s="13" t="s">
        <v>77</v>
      </c>
      <c r="D20" s="25" t="s">
        <v>116</v>
      </c>
      <c r="E20" s="12" t="s">
        <v>76</v>
      </c>
      <c r="F20" s="13" t="s">
        <v>117</v>
      </c>
      <c r="G20" s="22">
        <v>47.75</v>
      </c>
      <c r="H20" s="63"/>
    </row>
    <row r="21" spans="1:8" ht="15">
      <c r="A21" s="12">
        <v>17</v>
      </c>
      <c r="B21" s="12">
        <v>36</v>
      </c>
      <c r="C21" s="13" t="s">
        <v>69</v>
      </c>
      <c r="D21" s="25" t="s">
        <v>120</v>
      </c>
      <c r="E21" s="12" t="s">
        <v>249</v>
      </c>
      <c r="F21" s="13" t="s">
        <v>145</v>
      </c>
      <c r="G21" s="22">
        <v>48.37</v>
      </c>
      <c r="H21" s="63"/>
    </row>
    <row r="22" spans="1:8" ht="15">
      <c r="A22" s="12">
        <v>18</v>
      </c>
      <c r="B22" s="12">
        <v>25</v>
      </c>
      <c r="C22" s="13" t="s">
        <v>257</v>
      </c>
      <c r="D22" s="25" t="s">
        <v>133</v>
      </c>
      <c r="E22" s="12" t="s">
        <v>76</v>
      </c>
      <c r="F22" s="13" t="s">
        <v>117</v>
      </c>
      <c r="G22" s="22">
        <v>48.39</v>
      </c>
      <c r="H22" s="63"/>
    </row>
    <row r="23" spans="1:8" ht="15">
      <c r="A23" s="12">
        <v>19</v>
      </c>
      <c r="B23" s="12">
        <v>69</v>
      </c>
      <c r="C23" s="13" t="s">
        <v>264</v>
      </c>
      <c r="D23" s="25" t="s">
        <v>133</v>
      </c>
      <c r="E23" s="12" t="s">
        <v>53</v>
      </c>
      <c r="F23" s="13" t="s">
        <v>273</v>
      </c>
      <c r="G23" s="22">
        <v>48.81</v>
      </c>
      <c r="H23" s="63"/>
    </row>
    <row r="24" spans="1:8" ht="15">
      <c r="A24" s="12">
        <v>20</v>
      </c>
      <c r="B24" s="12">
        <v>6</v>
      </c>
      <c r="C24" s="13" t="s">
        <v>78</v>
      </c>
      <c r="D24" s="25" t="s">
        <v>116</v>
      </c>
      <c r="E24" s="12" t="s">
        <v>76</v>
      </c>
      <c r="F24" s="13" t="s">
        <v>117</v>
      </c>
      <c r="G24" s="22">
        <v>49.55</v>
      </c>
      <c r="H24" s="63"/>
    </row>
    <row r="25" spans="1:8" ht="15">
      <c r="A25" s="12">
        <v>21</v>
      </c>
      <c r="B25" s="12">
        <v>67</v>
      </c>
      <c r="C25" s="13" t="s">
        <v>259</v>
      </c>
      <c r="D25" s="25" t="s">
        <v>219</v>
      </c>
      <c r="E25" s="12" t="s">
        <v>52</v>
      </c>
      <c r="F25" s="13" t="s">
        <v>139</v>
      </c>
      <c r="G25" s="22">
        <v>49.66</v>
      </c>
      <c r="H25" s="63"/>
    </row>
    <row r="26" spans="1:8" ht="15">
      <c r="A26" s="12">
        <v>22</v>
      </c>
      <c r="B26" s="12">
        <v>50</v>
      </c>
      <c r="C26" s="13" t="s">
        <v>258</v>
      </c>
      <c r="D26" s="25" t="s">
        <v>151</v>
      </c>
      <c r="E26" s="12" t="s">
        <v>21</v>
      </c>
      <c r="F26" s="13" t="s">
        <v>128</v>
      </c>
      <c r="G26" s="22">
        <v>49.97</v>
      </c>
      <c r="H26" s="63"/>
    </row>
    <row r="27" spans="1:8" ht="15">
      <c r="A27" s="12">
        <v>23</v>
      </c>
      <c r="B27" s="12">
        <v>17</v>
      </c>
      <c r="C27" s="13" t="s">
        <v>256</v>
      </c>
      <c r="D27" s="25" t="s">
        <v>133</v>
      </c>
      <c r="E27" s="12" t="s">
        <v>220</v>
      </c>
      <c r="F27" s="13" t="s">
        <v>127</v>
      </c>
      <c r="G27" s="22">
        <v>50.14</v>
      </c>
      <c r="H27" s="63"/>
    </row>
    <row r="28" spans="1:8" ht="15">
      <c r="A28" s="12">
        <v>24</v>
      </c>
      <c r="B28" s="12">
        <v>33</v>
      </c>
      <c r="C28" s="13" t="s">
        <v>86</v>
      </c>
      <c r="D28" s="25" t="s">
        <v>133</v>
      </c>
      <c r="E28" s="12" t="s">
        <v>55</v>
      </c>
      <c r="F28" s="13" t="s">
        <v>140</v>
      </c>
      <c r="G28" s="22">
        <v>50.2</v>
      </c>
      <c r="H28" s="63"/>
    </row>
    <row r="29" spans="1:8" ht="15">
      <c r="A29" s="12">
        <v>25</v>
      </c>
      <c r="B29" s="12">
        <v>16</v>
      </c>
      <c r="C29" s="13" t="s">
        <v>84</v>
      </c>
      <c r="D29" s="25" t="s">
        <v>133</v>
      </c>
      <c r="E29" s="12" t="s">
        <v>220</v>
      </c>
      <c r="F29" s="13" t="s">
        <v>272</v>
      </c>
      <c r="G29" s="22">
        <v>50.95</v>
      </c>
      <c r="H29" s="63"/>
    </row>
    <row r="30" spans="1:8" ht="15">
      <c r="A30" s="12">
        <v>26</v>
      </c>
      <c r="B30" s="12">
        <v>48</v>
      </c>
      <c r="C30" s="13" t="s">
        <v>96</v>
      </c>
      <c r="D30" s="25" t="s">
        <v>133</v>
      </c>
      <c r="E30" s="12" t="s">
        <v>54</v>
      </c>
      <c r="F30" s="13" t="s">
        <v>150</v>
      </c>
      <c r="G30" s="22">
        <v>51.16</v>
      </c>
      <c r="H30" s="63"/>
    </row>
    <row r="31" spans="1:8" ht="15">
      <c r="A31" s="12">
        <v>27</v>
      </c>
      <c r="B31" s="12">
        <v>30</v>
      </c>
      <c r="C31" s="13" t="s">
        <v>261</v>
      </c>
      <c r="D31" s="26" t="s">
        <v>141</v>
      </c>
      <c r="E31" s="12" t="s">
        <v>52</v>
      </c>
      <c r="F31" s="13" t="s">
        <v>142</v>
      </c>
      <c r="G31" s="22">
        <v>51.72</v>
      </c>
      <c r="H31" s="63"/>
    </row>
    <row r="32" spans="1:8" ht="15">
      <c r="A32" s="12">
        <v>28</v>
      </c>
      <c r="B32" s="12">
        <v>74</v>
      </c>
      <c r="C32" s="13" t="s">
        <v>260</v>
      </c>
      <c r="D32" s="25" t="s">
        <v>120</v>
      </c>
      <c r="E32" s="12" t="s">
        <v>76</v>
      </c>
      <c r="F32" s="13" t="s">
        <v>117</v>
      </c>
      <c r="G32" s="22">
        <v>52.23</v>
      </c>
      <c r="H32" s="63"/>
    </row>
    <row r="33" spans="1:8" ht="15">
      <c r="A33" s="12">
        <v>29</v>
      </c>
      <c r="B33" s="12">
        <v>47</v>
      </c>
      <c r="C33" s="13" t="s">
        <v>262</v>
      </c>
      <c r="D33" s="25" t="s">
        <v>133</v>
      </c>
      <c r="E33" s="12" t="s">
        <v>54</v>
      </c>
      <c r="F33" s="13" t="s">
        <v>150</v>
      </c>
      <c r="G33" s="22">
        <v>52.89</v>
      </c>
      <c r="H33" s="63"/>
    </row>
    <row r="34" spans="1:8" ht="15">
      <c r="A34" s="12">
        <v>30</v>
      </c>
      <c r="B34" s="12">
        <v>41</v>
      </c>
      <c r="C34" s="13" t="s">
        <v>87</v>
      </c>
      <c r="D34" s="25" t="s">
        <v>118</v>
      </c>
      <c r="E34" s="12" t="s">
        <v>52</v>
      </c>
      <c r="F34" s="13" t="s">
        <v>148</v>
      </c>
      <c r="G34" s="22">
        <v>53.37</v>
      </c>
      <c r="H34" s="63"/>
    </row>
    <row r="35" spans="1:8" ht="15">
      <c r="A35" s="12">
        <v>31</v>
      </c>
      <c r="B35" s="12">
        <v>31</v>
      </c>
      <c r="C35" s="13" t="s">
        <v>263</v>
      </c>
      <c r="D35" s="25" t="s">
        <v>141</v>
      </c>
      <c r="E35" s="12" t="s">
        <v>52</v>
      </c>
      <c r="F35" s="13" t="s">
        <v>271</v>
      </c>
      <c r="G35" s="22">
        <v>53.53</v>
      </c>
      <c r="H35" s="63"/>
    </row>
    <row r="36" spans="1:8" ht="15">
      <c r="A36" s="12">
        <v>32</v>
      </c>
      <c r="B36" s="12">
        <v>40</v>
      </c>
      <c r="C36" s="13" t="s">
        <v>266</v>
      </c>
      <c r="D36" s="25" t="s">
        <v>118</v>
      </c>
      <c r="E36" s="12" t="s">
        <v>52</v>
      </c>
      <c r="F36" s="13" t="s">
        <v>119</v>
      </c>
      <c r="G36" s="22">
        <v>53.53</v>
      </c>
      <c r="H36" s="63"/>
    </row>
    <row r="37" spans="1:8" ht="15">
      <c r="A37" s="12">
        <v>33</v>
      </c>
      <c r="B37" s="12">
        <v>19</v>
      </c>
      <c r="C37" s="13" t="s">
        <v>84</v>
      </c>
      <c r="D37" s="25" t="s">
        <v>133</v>
      </c>
      <c r="E37" s="12" t="s">
        <v>54</v>
      </c>
      <c r="F37" s="13" t="s">
        <v>274</v>
      </c>
      <c r="G37" s="22">
        <v>54.41</v>
      </c>
      <c r="H37" s="63"/>
    </row>
    <row r="38" spans="1:8" ht="15">
      <c r="A38" s="12">
        <v>34</v>
      </c>
      <c r="B38" s="12">
        <v>68</v>
      </c>
      <c r="C38" s="13" t="s">
        <v>265</v>
      </c>
      <c r="D38" s="25" t="s">
        <v>133</v>
      </c>
      <c r="E38" s="12" t="s">
        <v>52</v>
      </c>
      <c r="F38" s="13" t="s">
        <v>123</v>
      </c>
      <c r="G38" s="22">
        <v>54.76</v>
      </c>
      <c r="H38" s="63"/>
    </row>
    <row r="39" spans="1:8" ht="15">
      <c r="A39" s="12">
        <v>35</v>
      </c>
      <c r="B39" s="12">
        <v>28</v>
      </c>
      <c r="C39" s="13" t="s">
        <v>90</v>
      </c>
      <c r="D39" s="25" t="s">
        <v>133</v>
      </c>
      <c r="E39" s="12" t="s">
        <v>53</v>
      </c>
      <c r="F39" s="13" t="s">
        <v>119</v>
      </c>
      <c r="G39" s="22">
        <v>55.42</v>
      </c>
      <c r="H39" s="63"/>
    </row>
    <row r="40" spans="1:8" ht="15">
      <c r="A40" s="12">
        <v>36</v>
      </c>
      <c r="B40" s="12">
        <v>32</v>
      </c>
      <c r="C40" s="13" t="s">
        <v>242</v>
      </c>
      <c r="D40" s="25" t="s">
        <v>141</v>
      </c>
      <c r="E40" s="12" t="s">
        <v>54</v>
      </c>
      <c r="F40" s="13" t="s">
        <v>276</v>
      </c>
      <c r="G40" s="22">
        <v>55.68</v>
      </c>
      <c r="H40" s="63"/>
    </row>
    <row r="41" spans="1:8" ht="15">
      <c r="A41" s="12">
        <v>37</v>
      </c>
      <c r="B41" s="12">
        <v>2</v>
      </c>
      <c r="C41" s="13" t="s">
        <v>106</v>
      </c>
      <c r="D41" s="25" t="s">
        <v>116</v>
      </c>
      <c r="E41" s="12" t="s">
        <v>76</v>
      </c>
      <c r="F41" s="13" t="s">
        <v>117</v>
      </c>
      <c r="G41" s="22">
        <v>56.22</v>
      </c>
      <c r="H41" s="63"/>
    </row>
    <row r="42" spans="1:8" ht="15">
      <c r="A42" s="12">
        <v>38</v>
      </c>
      <c r="B42" s="61">
        <v>38</v>
      </c>
      <c r="C42" s="57" t="s">
        <v>100</v>
      </c>
      <c r="D42" s="58" t="s">
        <v>146</v>
      </c>
      <c r="E42" s="56" t="s">
        <v>54</v>
      </c>
      <c r="F42" s="57" t="s">
        <v>119</v>
      </c>
      <c r="G42" s="59">
        <v>56.26</v>
      </c>
      <c r="H42" s="64"/>
    </row>
    <row r="43" spans="1:8" ht="15">
      <c r="A43" s="12">
        <v>39</v>
      </c>
      <c r="B43" s="12">
        <v>8</v>
      </c>
      <c r="C43" s="13" t="s">
        <v>103</v>
      </c>
      <c r="D43" s="25" t="s">
        <v>116</v>
      </c>
      <c r="E43" s="12" t="s">
        <v>52</v>
      </c>
      <c r="F43" s="13" t="s">
        <v>275</v>
      </c>
      <c r="G43" s="22">
        <v>56.29</v>
      </c>
      <c r="H43" s="63"/>
    </row>
    <row r="44" spans="1:8" ht="15">
      <c r="A44" s="12">
        <v>40</v>
      </c>
      <c r="B44" s="12">
        <v>3</v>
      </c>
      <c r="C44" s="13" t="s">
        <v>113</v>
      </c>
      <c r="D44" s="25" t="s">
        <v>116</v>
      </c>
      <c r="E44" s="12" t="s">
        <v>76</v>
      </c>
      <c r="F44" s="13" t="s">
        <v>117</v>
      </c>
      <c r="G44" s="22">
        <v>56.84</v>
      </c>
      <c r="H44" s="63"/>
    </row>
    <row r="45" spans="1:8" ht="15">
      <c r="A45" s="12">
        <v>41</v>
      </c>
      <c r="B45" s="12">
        <v>66</v>
      </c>
      <c r="C45" s="13" t="s">
        <v>236</v>
      </c>
      <c r="D45" s="25" t="s">
        <v>118</v>
      </c>
      <c r="E45" s="12" t="s">
        <v>52</v>
      </c>
      <c r="F45" s="13" t="s">
        <v>123</v>
      </c>
      <c r="G45" s="22">
        <v>58.93</v>
      </c>
      <c r="H45" s="63"/>
    </row>
    <row r="46" spans="1:8" ht="15">
      <c r="A46" s="12">
        <v>42</v>
      </c>
      <c r="B46" s="12">
        <v>75</v>
      </c>
      <c r="C46" s="13" t="s">
        <v>268</v>
      </c>
      <c r="D46" s="25" t="s">
        <v>118</v>
      </c>
      <c r="E46" s="12" t="s">
        <v>52</v>
      </c>
      <c r="F46" s="13" t="s">
        <v>276</v>
      </c>
      <c r="G46" s="22">
        <v>59.42</v>
      </c>
      <c r="H46" s="63"/>
    </row>
    <row r="47" spans="1:8" ht="15">
      <c r="A47" s="12">
        <v>43</v>
      </c>
      <c r="B47" s="12">
        <v>76</v>
      </c>
      <c r="C47" s="13" t="s">
        <v>270</v>
      </c>
      <c r="D47" s="25" t="s">
        <v>120</v>
      </c>
      <c r="E47" s="12" t="s">
        <v>20</v>
      </c>
      <c r="F47" s="13" t="s">
        <v>123</v>
      </c>
      <c r="G47" s="22">
        <v>62.44</v>
      </c>
      <c r="H47" s="63"/>
    </row>
    <row r="48" spans="1:8" ht="15">
      <c r="A48" s="12">
        <v>44</v>
      </c>
      <c r="B48" s="12">
        <v>35</v>
      </c>
      <c r="C48" s="13" t="s">
        <v>110</v>
      </c>
      <c r="D48" s="25" t="s">
        <v>120</v>
      </c>
      <c r="E48" s="12" t="s">
        <v>20</v>
      </c>
      <c r="F48" s="13" t="s">
        <v>123</v>
      </c>
      <c r="G48" s="22">
        <v>62.57</v>
      </c>
      <c r="H48" s="63"/>
    </row>
    <row r="49" spans="1:8" ht="15">
      <c r="A49" s="12">
        <v>45</v>
      </c>
      <c r="B49" s="61">
        <v>34</v>
      </c>
      <c r="C49" s="57" t="s">
        <v>99</v>
      </c>
      <c r="D49" s="58" t="s">
        <v>120</v>
      </c>
      <c r="E49" s="56" t="s">
        <v>20</v>
      </c>
      <c r="F49" s="57" t="s">
        <v>123</v>
      </c>
      <c r="G49" s="59">
        <v>64.86</v>
      </c>
      <c r="H49" s="64"/>
    </row>
    <row r="50" spans="1:8" ht="15">
      <c r="A50" s="12">
        <v>46</v>
      </c>
      <c r="B50" s="12">
        <v>53</v>
      </c>
      <c r="C50" s="13" t="s">
        <v>269</v>
      </c>
      <c r="D50" s="25" t="s">
        <v>120</v>
      </c>
      <c r="E50" s="12" t="s">
        <v>53</v>
      </c>
      <c r="F50" s="13" t="s">
        <v>283</v>
      </c>
      <c r="G50" s="22">
        <v>66.47</v>
      </c>
      <c r="H50" s="63"/>
    </row>
    <row r="51" spans="1:8" ht="15">
      <c r="A51" s="12">
        <v>47</v>
      </c>
      <c r="B51" s="12">
        <v>39</v>
      </c>
      <c r="C51" s="13" t="s">
        <v>114</v>
      </c>
      <c r="D51" s="25" t="s">
        <v>146</v>
      </c>
      <c r="E51" s="12" t="s">
        <v>20</v>
      </c>
      <c r="F51" s="13" t="s">
        <v>119</v>
      </c>
      <c r="G51" s="22">
        <v>67.15</v>
      </c>
      <c r="H51" s="63"/>
    </row>
    <row r="52" spans="1:8" ht="15">
      <c r="A52" s="12">
        <v>48</v>
      </c>
      <c r="B52" s="12">
        <v>18</v>
      </c>
      <c r="C52" s="13" t="s">
        <v>235</v>
      </c>
      <c r="D52" s="25" t="s">
        <v>133</v>
      </c>
      <c r="E52" s="12" t="s">
        <v>20</v>
      </c>
      <c r="F52" s="13" t="s">
        <v>278</v>
      </c>
      <c r="G52" s="22">
        <v>71.52</v>
      </c>
      <c r="H52" s="63"/>
    </row>
    <row r="53" spans="1:8" ht="15">
      <c r="A53" s="12">
        <v>49</v>
      </c>
      <c r="B53" s="12">
        <v>55</v>
      </c>
      <c r="C53" s="13" t="s">
        <v>267</v>
      </c>
      <c r="D53" s="25" t="s">
        <v>255</v>
      </c>
      <c r="E53" s="12" t="s">
        <v>220</v>
      </c>
      <c r="F53" s="13" t="s">
        <v>277</v>
      </c>
      <c r="G53" s="22">
        <v>120</v>
      </c>
      <c r="H53" s="63"/>
    </row>
    <row r="54" spans="1:8" ht="15">
      <c r="A54" s="12">
        <v>50</v>
      </c>
      <c r="B54" s="12">
        <v>21</v>
      </c>
      <c r="C54" s="13" t="s">
        <v>105</v>
      </c>
      <c r="D54" s="25" t="s">
        <v>136</v>
      </c>
      <c r="E54" s="12" t="s">
        <v>54</v>
      </c>
      <c r="F54" s="13" t="s">
        <v>123</v>
      </c>
      <c r="G54" s="22"/>
      <c r="H54" s="63"/>
    </row>
    <row r="55" spans="1:8" ht="15">
      <c r="A55" s="12">
        <v>51</v>
      </c>
      <c r="B55" s="12"/>
      <c r="C55" s="13"/>
      <c r="D55" s="25"/>
      <c r="E55" s="12"/>
      <c r="F55" s="13"/>
      <c r="G55" s="22"/>
      <c r="H55" s="63"/>
    </row>
    <row r="56" spans="1:8" ht="15">
      <c r="A56" s="12">
        <v>52</v>
      </c>
      <c r="B56" s="12"/>
      <c r="C56" s="13"/>
      <c r="D56" s="25"/>
      <c r="E56" s="12"/>
      <c r="F56" s="13"/>
      <c r="G56" s="22"/>
      <c r="H56" s="63"/>
    </row>
    <row r="57" spans="1:8" ht="15">
      <c r="A57" s="12">
        <v>53</v>
      </c>
      <c r="B57" s="61"/>
      <c r="C57" s="57"/>
      <c r="D57" s="58"/>
      <c r="E57" s="56"/>
      <c r="F57" s="57"/>
      <c r="G57" s="59"/>
      <c r="H57" s="6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63"/>
    </row>
    <row r="59" spans="1:8" ht="15">
      <c r="A59" s="12">
        <v>55</v>
      </c>
      <c r="B59" s="61"/>
      <c r="C59" s="57"/>
      <c r="D59" s="58"/>
      <c r="E59" s="56"/>
      <c r="F59" s="57"/>
      <c r="G59" s="59"/>
      <c r="H59" s="6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63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4"/>
    </row>
    <row r="62" spans="1:8" ht="15">
      <c r="A62" s="12">
        <v>58</v>
      </c>
      <c r="B62" s="61"/>
      <c r="C62" s="57"/>
      <c r="D62" s="58"/>
      <c r="E62" s="56"/>
      <c r="F62" s="57"/>
      <c r="G62" s="59"/>
      <c r="H62" s="6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4"/>
    </row>
    <row r="64" spans="1:8" ht="15">
      <c r="A64" s="12">
        <v>60</v>
      </c>
      <c r="B64" s="61"/>
      <c r="C64" s="57"/>
      <c r="D64" s="58"/>
      <c r="E64" s="56"/>
      <c r="F64" s="57"/>
      <c r="G64" s="59"/>
      <c r="H64" s="64"/>
    </row>
    <row r="65" spans="1:6" ht="15">
      <c r="A65" s="14"/>
      <c r="B65" s="14"/>
      <c r="C65" s="15"/>
      <c r="D65" s="16"/>
      <c r="E65" s="14"/>
      <c r="F65" s="17"/>
    </row>
    <row r="66" spans="1:6" ht="15">
      <c r="A66" s="14"/>
      <c r="B66" s="14"/>
      <c r="C66" s="15"/>
      <c r="D66" s="16"/>
      <c r="E66" s="14"/>
      <c r="F66" s="17"/>
    </row>
    <row r="67" spans="1:6" ht="15">
      <c r="A67" s="14"/>
      <c r="B67" s="14"/>
      <c r="C67" s="15"/>
      <c r="D67" s="16"/>
      <c r="E67" s="14"/>
      <c r="F67" s="17"/>
    </row>
    <row r="68" spans="1:6" ht="15">
      <c r="A68" s="14"/>
      <c r="B68" s="14"/>
      <c r="C68" s="15"/>
      <c r="D68" s="16"/>
      <c r="E68" s="14"/>
      <c r="F68" s="17"/>
    </row>
    <row r="69" spans="1:6" ht="15">
      <c r="A69" s="14"/>
      <c r="B69" s="14"/>
      <c r="C69" s="15"/>
      <c r="D69" s="16"/>
      <c r="E69" s="14"/>
      <c r="F69" s="17"/>
    </row>
    <row r="70" spans="1:6" ht="15">
      <c r="A70" s="14"/>
      <c r="B70" s="14"/>
      <c r="C70" s="15"/>
      <c r="D70" s="16"/>
      <c r="E70" s="14"/>
      <c r="F70" s="17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21.710937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80" t="s">
        <v>286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8.7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>
      <c r="A3" s="32"/>
      <c r="B3" s="11"/>
      <c r="C3" s="11"/>
      <c r="D3" s="11"/>
      <c r="E3" s="11"/>
      <c r="F3" s="11"/>
      <c r="G3" s="20"/>
      <c r="H3" s="82" t="s">
        <v>7</v>
      </c>
      <c r="I3" s="83"/>
      <c r="J3" s="83"/>
      <c r="K3" s="83"/>
      <c r="L3" s="84"/>
      <c r="M3" s="85" t="s">
        <v>8</v>
      </c>
      <c r="N3" s="83"/>
      <c r="O3" s="83"/>
      <c r="P3" s="83"/>
      <c r="Q3" s="86"/>
      <c r="R3" s="87" t="s">
        <v>9</v>
      </c>
      <c r="S3" s="88"/>
      <c r="T3" s="88"/>
      <c r="U3" s="88"/>
      <c r="V3" s="89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42</v>
      </c>
      <c r="N4" s="45" t="s">
        <v>46</v>
      </c>
      <c r="O4" s="49" t="s">
        <v>47</v>
      </c>
      <c r="P4" s="49" t="s">
        <v>48</v>
      </c>
      <c r="Q4" s="52" t="s">
        <v>44</v>
      </c>
      <c r="R4" s="48" t="s">
        <v>49</v>
      </c>
      <c r="S4" s="45" t="s">
        <v>43</v>
      </c>
      <c r="T4" s="49" t="s">
        <v>50</v>
      </c>
      <c r="U4" s="49" t="s">
        <v>51</v>
      </c>
      <c r="V4" s="50" t="s">
        <v>45</v>
      </c>
      <c r="W4" s="53" t="s">
        <v>19</v>
      </c>
    </row>
    <row r="5" spans="1:23" ht="15">
      <c r="A5" s="12">
        <v>1</v>
      </c>
      <c r="B5" s="65">
        <v>23</v>
      </c>
      <c r="C5" s="13" t="s">
        <v>80</v>
      </c>
      <c r="D5" s="25" t="s">
        <v>154</v>
      </c>
      <c r="E5" s="12" t="s">
        <v>65</v>
      </c>
      <c r="F5" s="13" t="s">
        <v>223</v>
      </c>
      <c r="G5" s="30">
        <f aca="true" t="shared" si="0" ref="G5:G59">SUM(L5,Q5,V5)+W5</f>
        <v>598.804</v>
      </c>
      <c r="H5" s="21">
        <v>42.473</v>
      </c>
      <c r="I5" s="22">
        <v>53.3</v>
      </c>
      <c r="J5" s="22">
        <v>50.234</v>
      </c>
      <c r="K5" s="22">
        <v>57.518</v>
      </c>
      <c r="L5" s="31">
        <f aca="true" t="shared" si="1" ref="L5:L59">SUM(H5:K5)</f>
        <v>203.525</v>
      </c>
      <c r="M5" s="23">
        <v>41.704</v>
      </c>
      <c r="N5" s="22">
        <v>52.422</v>
      </c>
      <c r="O5" s="22">
        <v>49.17</v>
      </c>
      <c r="P5" s="22">
        <v>53.502</v>
      </c>
      <c r="Q5" s="31">
        <f aca="true" t="shared" si="2" ref="Q5:Q59">SUM(M5:P5)</f>
        <v>196.798</v>
      </c>
      <c r="R5" s="21">
        <v>41.486</v>
      </c>
      <c r="S5" s="22">
        <v>54.893</v>
      </c>
      <c r="T5" s="22">
        <v>49.138</v>
      </c>
      <c r="U5" s="22">
        <v>52.964</v>
      </c>
      <c r="V5" s="31">
        <f aca="true" t="shared" si="3" ref="V5:V59">SUM(R5:U5)</f>
        <v>198.481</v>
      </c>
      <c r="W5" s="43"/>
    </row>
    <row r="6" spans="1:23" ht="15">
      <c r="A6" s="12">
        <v>2</v>
      </c>
      <c r="B6" s="65">
        <v>62</v>
      </c>
      <c r="C6" s="13" t="s">
        <v>287</v>
      </c>
      <c r="D6" s="25" t="s">
        <v>130</v>
      </c>
      <c r="E6" s="12" t="s">
        <v>67</v>
      </c>
      <c r="F6" s="13" t="s">
        <v>123</v>
      </c>
      <c r="G6" s="30">
        <f t="shared" si="0"/>
        <v>603.968</v>
      </c>
      <c r="H6" s="21">
        <v>42.238</v>
      </c>
      <c r="I6" s="22">
        <v>56.201</v>
      </c>
      <c r="J6" s="22">
        <v>51.343</v>
      </c>
      <c r="K6" s="22">
        <v>55.48</v>
      </c>
      <c r="L6" s="31">
        <f t="shared" si="1"/>
        <v>205.26199999999997</v>
      </c>
      <c r="M6" s="23">
        <v>41.68</v>
      </c>
      <c r="N6" s="22">
        <v>53.968</v>
      </c>
      <c r="O6" s="22">
        <v>49.369</v>
      </c>
      <c r="P6" s="22">
        <v>54.001</v>
      </c>
      <c r="Q6" s="31">
        <f t="shared" si="2"/>
        <v>199.018</v>
      </c>
      <c r="R6" s="21">
        <v>41.321</v>
      </c>
      <c r="S6" s="22">
        <v>55.86</v>
      </c>
      <c r="T6" s="22">
        <v>48.889</v>
      </c>
      <c r="U6" s="22">
        <v>53.618</v>
      </c>
      <c r="V6" s="31">
        <f t="shared" si="3"/>
        <v>199.688</v>
      </c>
      <c r="W6" s="43"/>
    </row>
    <row r="7" spans="1:23" ht="15">
      <c r="A7" s="12">
        <v>3</v>
      </c>
      <c r="B7" s="65">
        <v>72</v>
      </c>
      <c r="C7" s="13" t="s">
        <v>288</v>
      </c>
      <c r="D7" s="25" t="s">
        <v>252</v>
      </c>
      <c r="E7" s="12" t="s">
        <v>60</v>
      </c>
      <c r="F7" s="13" t="s">
        <v>128</v>
      </c>
      <c r="G7" s="30">
        <f t="shared" si="0"/>
        <v>604.884</v>
      </c>
      <c r="H7" s="21">
        <v>43.04</v>
      </c>
      <c r="I7" s="22">
        <v>59.757</v>
      </c>
      <c r="J7" s="22">
        <v>50.306</v>
      </c>
      <c r="K7" s="22">
        <v>56.144</v>
      </c>
      <c r="L7" s="31">
        <f t="shared" si="1"/>
        <v>209.247</v>
      </c>
      <c r="M7" s="23">
        <v>41.954</v>
      </c>
      <c r="N7" s="22">
        <v>53.402</v>
      </c>
      <c r="O7" s="22">
        <v>48.783</v>
      </c>
      <c r="P7" s="22">
        <v>54.68</v>
      </c>
      <c r="Q7" s="31">
        <f t="shared" si="2"/>
        <v>198.81900000000002</v>
      </c>
      <c r="R7" s="21">
        <v>42.069</v>
      </c>
      <c r="S7" s="22">
        <v>51.445</v>
      </c>
      <c r="T7" s="22">
        <v>50.41</v>
      </c>
      <c r="U7" s="22">
        <v>52.894</v>
      </c>
      <c r="V7" s="31">
        <f t="shared" si="3"/>
        <v>196.818</v>
      </c>
      <c r="W7" s="41"/>
    </row>
    <row r="8" spans="1:23" ht="15">
      <c r="A8" s="12">
        <v>4</v>
      </c>
      <c r="B8" s="65">
        <v>11</v>
      </c>
      <c r="C8" s="13" t="s">
        <v>59</v>
      </c>
      <c r="D8" s="25" t="s">
        <v>120</v>
      </c>
      <c r="E8" s="12" t="s">
        <v>60</v>
      </c>
      <c r="F8" s="13" t="s">
        <v>128</v>
      </c>
      <c r="G8" s="30">
        <f t="shared" si="0"/>
        <v>615.816</v>
      </c>
      <c r="H8" s="21">
        <v>44.236</v>
      </c>
      <c r="I8" s="22">
        <v>54.784</v>
      </c>
      <c r="J8" s="22">
        <v>50.429</v>
      </c>
      <c r="K8" s="22">
        <v>56.147</v>
      </c>
      <c r="L8" s="31">
        <f t="shared" si="1"/>
        <v>205.596</v>
      </c>
      <c r="M8" s="23">
        <v>43.047</v>
      </c>
      <c r="N8" s="22">
        <v>53.035</v>
      </c>
      <c r="O8" s="22">
        <v>50.441</v>
      </c>
      <c r="P8" s="22">
        <v>56.167</v>
      </c>
      <c r="Q8" s="31">
        <f t="shared" si="2"/>
        <v>202.69</v>
      </c>
      <c r="R8" s="21">
        <v>43.92</v>
      </c>
      <c r="S8" s="22">
        <v>53.63</v>
      </c>
      <c r="T8" s="22">
        <v>49.72</v>
      </c>
      <c r="U8" s="22">
        <v>60.26</v>
      </c>
      <c r="V8" s="31">
        <f t="shared" si="3"/>
        <v>207.53</v>
      </c>
      <c r="W8" s="43"/>
    </row>
    <row r="9" spans="1:23" ht="15">
      <c r="A9" s="12">
        <v>5</v>
      </c>
      <c r="B9" s="65">
        <v>5</v>
      </c>
      <c r="C9" s="13" t="s">
        <v>64</v>
      </c>
      <c r="D9" s="25" t="s">
        <v>120</v>
      </c>
      <c r="E9" s="12" t="s">
        <v>65</v>
      </c>
      <c r="F9" s="13" t="s">
        <v>223</v>
      </c>
      <c r="G9" s="30">
        <f t="shared" si="0"/>
        <v>621.316</v>
      </c>
      <c r="H9" s="21">
        <v>43.873</v>
      </c>
      <c r="I9" s="22">
        <v>54.196</v>
      </c>
      <c r="J9" s="22">
        <v>51.531</v>
      </c>
      <c r="K9" s="22">
        <v>57.206</v>
      </c>
      <c r="L9" s="31">
        <f t="shared" si="1"/>
        <v>206.80599999999998</v>
      </c>
      <c r="M9" s="23">
        <v>46.34</v>
      </c>
      <c r="N9" s="22">
        <v>56.19</v>
      </c>
      <c r="O9" s="22">
        <v>51.88</v>
      </c>
      <c r="P9" s="22">
        <v>56.59</v>
      </c>
      <c r="Q9" s="31">
        <f t="shared" si="2"/>
        <v>211</v>
      </c>
      <c r="R9" s="21">
        <v>43.093</v>
      </c>
      <c r="S9" s="22">
        <v>53.636</v>
      </c>
      <c r="T9" s="22">
        <v>51.106</v>
      </c>
      <c r="U9" s="22">
        <v>55.675</v>
      </c>
      <c r="V9" s="31">
        <f t="shared" si="3"/>
        <v>203.51</v>
      </c>
      <c r="W9" s="41"/>
    </row>
    <row r="10" spans="1:23" ht="15">
      <c r="A10" s="12">
        <v>6</v>
      </c>
      <c r="B10" s="65">
        <v>9</v>
      </c>
      <c r="C10" s="13" t="s">
        <v>62</v>
      </c>
      <c r="D10" s="25" t="s">
        <v>296</v>
      </c>
      <c r="E10" s="12" t="s">
        <v>55</v>
      </c>
      <c r="F10" s="13" t="s">
        <v>135</v>
      </c>
      <c r="G10" s="30">
        <f t="shared" si="0"/>
        <v>622.835</v>
      </c>
      <c r="H10" s="21">
        <v>43.92</v>
      </c>
      <c r="I10" s="22">
        <v>53.408</v>
      </c>
      <c r="J10" s="22">
        <v>53.506</v>
      </c>
      <c r="K10" s="22">
        <v>57.292</v>
      </c>
      <c r="L10" s="31">
        <f t="shared" si="1"/>
        <v>208.126</v>
      </c>
      <c r="M10" s="23">
        <v>43.598</v>
      </c>
      <c r="N10" s="22">
        <v>55.234</v>
      </c>
      <c r="O10" s="22">
        <v>52.562</v>
      </c>
      <c r="P10" s="22">
        <v>59.136</v>
      </c>
      <c r="Q10" s="31">
        <f t="shared" si="2"/>
        <v>210.53</v>
      </c>
      <c r="R10" s="23">
        <v>43.927</v>
      </c>
      <c r="S10" s="22">
        <v>52.689</v>
      </c>
      <c r="T10" s="22">
        <v>51.709</v>
      </c>
      <c r="U10" s="22">
        <v>55.854</v>
      </c>
      <c r="V10" s="31">
        <f t="shared" si="3"/>
        <v>204.17899999999997</v>
      </c>
      <c r="W10" s="41"/>
    </row>
    <row r="11" spans="1:23" ht="15">
      <c r="A11" s="12">
        <v>7</v>
      </c>
      <c r="B11" s="65">
        <v>12</v>
      </c>
      <c r="C11" s="13" t="s">
        <v>68</v>
      </c>
      <c r="D11" s="25" t="s">
        <v>130</v>
      </c>
      <c r="E11" s="12" t="s">
        <v>54</v>
      </c>
      <c r="F11" s="13" t="s">
        <v>123</v>
      </c>
      <c r="G11" s="30">
        <f t="shared" si="0"/>
        <v>625.915</v>
      </c>
      <c r="H11" s="21">
        <v>46.554</v>
      </c>
      <c r="I11" s="22">
        <v>56.167</v>
      </c>
      <c r="J11" s="22">
        <v>51.715</v>
      </c>
      <c r="K11" s="22">
        <v>57.427</v>
      </c>
      <c r="L11" s="31">
        <f t="shared" si="1"/>
        <v>211.863</v>
      </c>
      <c r="M11" s="23">
        <v>44.758</v>
      </c>
      <c r="N11" s="22">
        <v>55.22</v>
      </c>
      <c r="O11" s="22">
        <v>52.725</v>
      </c>
      <c r="P11" s="22">
        <v>57.031</v>
      </c>
      <c r="Q11" s="31">
        <f t="shared" si="2"/>
        <v>209.734</v>
      </c>
      <c r="R11" s="21">
        <v>42.67</v>
      </c>
      <c r="S11" s="22">
        <v>54.057</v>
      </c>
      <c r="T11" s="22">
        <v>51.474</v>
      </c>
      <c r="U11" s="22">
        <v>56.117</v>
      </c>
      <c r="V11" s="31">
        <f t="shared" si="3"/>
        <v>204.31799999999998</v>
      </c>
      <c r="W11" s="43"/>
    </row>
    <row r="12" spans="1:23" ht="15">
      <c r="A12" s="12">
        <v>8</v>
      </c>
      <c r="B12" s="65">
        <v>42</v>
      </c>
      <c r="C12" s="13" t="s">
        <v>63</v>
      </c>
      <c r="D12" s="25" t="s">
        <v>118</v>
      </c>
      <c r="E12" s="12" t="s">
        <v>55</v>
      </c>
      <c r="F12" s="13" t="s">
        <v>225</v>
      </c>
      <c r="G12" s="30">
        <f t="shared" si="0"/>
        <v>629.65</v>
      </c>
      <c r="H12" s="21">
        <v>44.189</v>
      </c>
      <c r="I12" s="22">
        <v>54.646</v>
      </c>
      <c r="J12" s="22">
        <v>52.509</v>
      </c>
      <c r="K12" s="22">
        <v>60.915</v>
      </c>
      <c r="L12" s="31">
        <f t="shared" si="1"/>
        <v>212.259</v>
      </c>
      <c r="M12" s="23">
        <v>43.846</v>
      </c>
      <c r="N12" s="22">
        <v>55.638</v>
      </c>
      <c r="O12" s="22">
        <v>52.475</v>
      </c>
      <c r="P12" s="22">
        <v>56.501</v>
      </c>
      <c r="Q12" s="31">
        <f t="shared" si="2"/>
        <v>208.46</v>
      </c>
      <c r="R12" s="21">
        <v>43.241</v>
      </c>
      <c r="S12" s="22">
        <v>56.396</v>
      </c>
      <c r="T12" s="22">
        <v>52.216</v>
      </c>
      <c r="U12" s="22">
        <v>57.078</v>
      </c>
      <c r="V12" s="31">
        <f t="shared" si="3"/>
        <v>208.931</v>
      </c>
      <c r="W12" s="43"/>
    </row>
    <row r="13" spans="1:23" ht="15">
      <c r="A13" s="12">
        <v>9</v>
      </c>
      <c r="B13" s="65">
        <v>49</v>
      </c>
      <c r="C13" s="13" t="s">
        <v>66</v>
      </c>
      <c r="D13" s="25" t="s">
        <v>151</v>
      </c>
      <c r="E13" s="12" t="s">
        <v>65</v>
      </c>
      <c r="F13" s="13" t="s">
        <v>223</v>
      </c>
      <c r="G13" s="30">
        <f t="shared" si="0"/>
        <v>635.7860000000001</v>
      </c>
      <c r="H13" s="21">
        <v>45.659</v>
      </c>
      <c r="I13" s="22">
        <v>55.193</v>
      </c>
      <c r="J13" s="22">
        <v>52.565</v>
      </c>
      <c r="K13" s="22">
        <v>58.221</v>
      </c>
      <c r="L13" s="31">
        <f t="shared" si="1"/>
        <v>211.638</v>
      </c>
      <c r="M13" s="23">
        <v>45.374</v>
      </c>
      <c r="N13" s="22">
        <v>55.764</v>
      </c>
      <c r="O13" s="22">
        <v>53.674</v>
      </c>
      <c r="P13" s="22">
        <v>56.62</v>
      </c>
      <c r="Q13" s="31">
        <f t="shared" si="2"/>
        <v>211.43200000000002</v>
      </c>
      <c r="R13" s="21">
        <v>48.52</v>
      </c>
      <c r="S13" s="22">
        <v>55.176</v>
      </c>
      <c r="T13" s="22">
        <v>51.296</v>
      </c>
      <c r="U13" s="22">
        <v>57.724</v>
      </c>
      <c r="V13" s="31">
        <f t="shared" si="3"/>
        <v>212.71599999999998</v>
      </c>
      <c r="W13" s="41"/>
    </row>
    <row r="14" spans="1:23" ht="15">
      <c r="A14" s="12">
        <v>10</v>
      </c>
      <c r="B14" s="65">
        <v>10</v>
      </c>
      <c r="C14" s="13" t="s">
        <v>64</v>
      </c>
      <c r="D14" s="25" t="s">
        <v>120</v>
      </c>
      <c r="E14" s="12" t="s">
        <v>53</v>
      </c>
      <c r="F14" s="13" t="s">
        <v>221</v>
      </c>
      <c r="G14" s="30">
        <f t="shared" si="0"/>
        <v>640.279</v>
      </c>
      <c r="H14" s="21">
        <v>46.3</v>
      </c>
      <c r="I14" s="22">
        <v>55.546</v>
      </c>
      <c r="J14" s="22">
        <v>54.509</v>
      </c>
      <c r="K14" s="22">
        <v>57.897</v>
      </c>
      <c r="L14" s="31">
        <f t="shared" si="1"/>
        <v>214.252</v>
      </c>
      <c r="M14" s="23">
        <v>46.398</v>
      </c>
      <c r="N14" s="22">
        <v>55.18</v>
      </c>
      <c r="O14" s="22">
        <v>53.671</v>
      </c>
      <c r="P14" s="22">
        <v>57.401</v>
      </c>
      <c r="Q14" s="31">
        <f t="shared" si="2"/>
        <v>212.65</v>
      </c>
      <c r="R14" s="21">
        <v>45.743</v>
      </c>
      <c r="S14" s="22">
        <v>57.19</v>
      </c>
      <c r="T14" s="22">
        <v>53.465</v>
      </c>
      <c r="U14" s="22">
        <v>56.979</v>
      </c>
      <c r="V14" s="31">
        <f t="shared" si="3"/>
        <v>213.377</v>
      </c>
      <c r="W14" s="41"/>
    </row>
    <row r="15" spans="1:23" ht="15">
      <c r="A15" s="12">
        <v>11</v>
      </c>
      <c r="B15" s="65">
        <v>20</v>
      </c>
      <c r="C15" s="13" t="s">
        <v>71</v>
      </c>
      <c r="D15" s="26" t="s">
        <v>133</v>
      </c>
      <c r="E15" s="12" t="s">
        <v>55</v>
      </c>
      <c r="F15" s="13" t="s">
        <v>140</v>
      </c>
      <c r="G15" s="30">
        <f t="shared" si="0"/>
        <v>641.961</v>
      </c>
      <c r="H15" s="21">
        <v>44.875</v>
      </c>
      <c r="I15" s="22">
        <v>55.553</v>
      </c>
      <c r="J15" s="22">
        <v>54.703</v>
      </c>
      <c r="K15" s="22">
        <v>60.118</v>
      </c>
      <c r="L15" s="31">
        <f t="shared" si="1"/>
        <v>215.249</v>
      </c>
      <c r="M15" s="23">
        <v>44.331</v>
      </c>
      <c r="N15" s="22">
        <v>55.604</v>
      </c>
      <c r="O15" s="22">
        <v>53.25</v>
      </c>
      <c r="P15" s="22">
        <v>60.344</v>
      </c>
      <c r="Q15" s="31">
        <f t="shared" si="2"/>
        <v>213.529</v>
      </c>
      <c r="R15" s="21">
        <v>45.891</v>
      </c>
      <c r="S15" s="22">
        <v>55.792</v>
      </c>
      <c r="T15" s="22">
        <v>54.172</v>
      </c>
      <c r="U15" s="22">
        <v>57.328</v>
      </c>
      <c r="V15" s="31">
        <f t="shared" si="3"/>
        <v>213.183</v>
      </c>
      <c r="W15" s="43"/>
    </row>
    <row r="16" spans="1:23" ht="15">
      <c r="A16" s="12">
        <v>12</v>
      </c>
      <c r="B16" s="65">
        <v>73</v>
      </c>
      <c r="C16" s="13" t="s">
        <v>70</v>
      </c>
      <c r="D16" s="25" t="s">
        <v>130</v>
      </c>
      <c r="E16" s="12" t="s">
        <v>67</v>
      </c>
      <c r="F16" s="13" t="s">
        <v>123</v>
      </c>
      <c r="G16" s="30">
        <f t="shared" si="0"/>
        <v>645.215</v>
      </c>
      <c r="H16" s="21">
        <v>49.5</v>
      </c>
      <c r="I16" s="22">
        <v>60.52</v>
      </c>
      <c r="J16" s="22">
        <v>56.187</v>
      </c>
      <c r="K16" s="22">
        <v>58.564</v>
      </c>
      <c r="L16" s="31">
        <f t="shared" si="1"/>
        <v>224.771</v>
      </c>
      <c r="M16" s="23">
        <v>44.95</v>
      </c>
      <c r="N16" s="22">
        <v>57.4</v>
      </c>
      <c r="O16" s="22">
        <v>53.33</v>
      </c>
      <c r="P16" s="22">
        <v>56.64</v>
      </c>
      <c r="Q16" s="31">
        <f t="shared" si="2"/>
        <v>212.32</v>
      </c>
      <c r="R16" s="21">
        <v>44.339</v>
      </c>
      <c r="S16" s="22">
        <v>55.321</v>
      </c>
      <c r="T16" s="22">
        <v>51.859</v>
      </c>
      <c r="U16" s="22">
        <v>56.605</v>
      </c>
      <c r="V16" s="31">
        <f t="shared" si="3"/>
        <v>208.124</v>
      </c>
      <c r="W16" s="41"/>
    </row>
    <row r="17" spans="1:23" ht="15">
      <c r="A17" s="12">
        <v>13</v>
      </c>
      <c r="B17" s="65">
        <v>44</v>
      </c>
      <c r="C17" s="13" t="s">
        <v>73</v>
      </c>
      <c r="D17" s="25" t="s">
        <v>118</v>
      </c>
      <c r="E17" s="12" t="s">
        <v>67</v>
      </c>
      <c r="F17" s="13" t="s">
        <v>123</v>
      </c>
      <c r="G17" s="30">
        <f t="shared" si="0"/>
        <v>646.701</v>
      </c>
      <c r="H17" s="21">
        <v>47.5</v>
      </c>
      <c r="I17" s="22">
        <v>58.797</v>
      </c>
      <c r="J17" s="22">
        <v>55.034</v>
      </c>
      <c r="K17" s="22">
        <v>60.078</v>
      </c>
      <c r="L17" s="31">
        <f t="shared" si="1"/>
        <v>221.409</v>
      </c>
      <c r="M17" s="23">
        <v>45.185</v>
      </c>
      <c r="N17" s="22">
        <v>56.968</v>
      </c>
      <c r="O17" s="22">
        <v>53.62</v>
      </c>
      <c r="P17" s="22">
        <v>57.046</v>
      </c>
      <c r="Q17" s="31">
        <f t="shared" si="2"/>
        <v>212.819</v>
      </c>
      <c r="R17" s="21">
        <v>44.543</v>
      </c>
      <c r="S17" s="22">
        <v>57.803</v>
      </c>
      <c r="T17" s="22">
        <v>53.062</v>
      </c>
      <c r="U17" s="22">
        <v>57.065</v>
      </c>
      <c r="V17" s="31">
        <f t="shared" si="3"/>
        <v>212.473</v>
      </c>
      <c r="W17" s="43"/>
    </row>
    <row r="18" spans="1:23" ht="15">
      <c r="A18" s="12">
        <v>14</v>
      </c>
      <c r="B18" s="65">
        <v>50</v>
      </c>
      <c r="C18" s="13" t="s">
        <v>258</v>
      </c>
      <c r="D18" s="25" t="s">
        <v>151</v>
      </c>
      <c r="E18" s="12" t="s">
        <v>60</v>
      </c>
      <c r="F18" s="13" t="s">
        <v>128</v>
      </c>
      <c r="G18" s="30">
        <f t="shared" si="0"/>
        <v>651.989</v>
      </c>
      <c r="H18" s="21">
        <v>48.092</v>
      </c>
      <c r="I18" s="22">
        <v>59.277</v>
      </c>
      <c r="J18" s="22">
        <v>54.706</v>
      </c>
      <c r="K18" s="22">
        <v>59.066</v>
      </c>
      <c r="L18" s="31">
        <f t="shared" si="1"/>
        <v>221.141</v>
      </c>
      <c r="M18" s="23">
        <v>47.632</v>
      </c>
      <c r="N18" s="22">
        <v>57.056</v>
      </c>
      <c r="O18" s="22">
        <v>54.141</v>
      </c>
      <c r="P18" s="22">
        <v>57.712</v>
      </c>
      <c r="Q18" s="31">
        <f t="shared" si="2"/>
        <v>216.541</v>
      </c>
      <c r="R18" s="21">
        <v>45.914</v>
      </c>
      <c r="S18" s="22">
        <v>58.055</v>
      </c>
      <c r="T18" s="22">
        <v>53.14</v>
      </c>
      <c r="U18" s="22">
        <v>57.198</v>
      </c>
      <c r="V18" s="31">
        <f t="shared" si="3"/>
        <v>214.307</v>
      </c>
      <c r="W18" s="43"/>
    </row>
    <row r="19" spans="1:23" ht="15">
      <c r="A19" s="12">
        <v>15</v>
      </c>
      <c r="B19" s="65">
        <v>78</v>
      </c>
      <c r="C19" s="13" t="s">
        <v>289</v>
      </c>
      <c r="D19" s="25" t="s">
        <v>133</v>
      </c>
      <c r="E19" s="12" t="s">
        <v>55</v>
      </c>
      <c r="F19" s="13" t="s">
        <v>225</v>
      </c>
      <c r="G19" s="30">
        <f t="shared" si="0"/>
        <v>652.0559999999999</v>
      </c>
      <c r="H19" s="21">
        <v>49.408</v>
      </c>
      <c r="I19" s="22">
        <v>57.504</v>
      </c>
      <c r="J19" s="22">
        <v>56.254</v>
      </c>
      <c r="K19" s="22">
        <v>60.238</v>
      </c>
      <c r="L19" s="31">
        <f t="shared" si="1"/>
        <v>223.404</v>
      </c>
      <c r="M19" s="23">
        <v>47.241</v>
      </c>
      <c r="N19" s="22">
        <v>55.946</v>
      </c>
      <c r="O19" s="22">
        <v>54.376</v>
      </c>
      <c r="P19" s="22">
        <v>58.645</v>
      </c>
      <c r="Q19" s="31">
        <f t="shared" si="2"/>
        <v>216.208</v>
      </c>
      <c r="R19" s="21">
        <v>45.493</v>
      </c>
      <c r="S19" s="22">
        <v>55.268</v>
      </c>
      <c r="T19" s="22">
        <v>53.497</v>
      </c>
      <c r="U19" s="22">
        <v>58.186</v>
      </c>
      <c r="V19" s="31">
        <f t="shared" si="3"/>
        <v>212.444</v>
      </c>
      <c r="W19" s="43"/>
    </row>
    <row r="20" spans="1:23" ht="15">
      <c r="A20" s="12">
        <v>16</v>
      </c>
      <c r="B20" s="65">
        <v>15</v>
      </c>
      <c r="C20" s="13" t="s">
        <v>83</v>
      </c>
      <c r="D20" s="25" t="s">
        <v>132</v>
      </c>
      <c r="E20" s="12" t="s">
        <v>55</v>
      </c>
      <c r="F20" s="13" t="s">
        <v>126</v>
      </c>
      <c r="G20" s="30">
        <f t="shared" si="0"/>
        <v>661.998</v>
      </c>
      <c r="H20" s="21">
        <v>48.874</v>
      </c>
      <c r="I20" s="22">
        <v>58.062</v>
      </c>
      <c r="J20" s="22">
        <v>56.888</v>
      </c>
      <c r="K20" s="22">
        <v>58.341</v>
      </c>
      <c r="L20" s="31">
        <f t="shared" si="1"/>
        <v>222.16500000000002</v>
      </c>
      <c r="M20" s="23">
        <v>47.507</v>
      </c>
      <c r="N20" s="22">
        <v>56.676</v>
      </c>
      <c r="O20" s="22">
        <v>61.062</v>
      </c>
      <c r="P20" s="22">
        <v>57.513</v>
      </c>
      <c r="Q20" s="31">
        <f t="shared" si="2"/>
        <v>222.758</v>
      </c>
      <c r="R20" s="21">
        <v>48.16</v>
      </c>
      <c r="S20" s="22">
        <v>56.453</v>
      </c>
      <c r="T20" s="22">
        <v>54.202</v>
      </c>
      <c r="U20" s="22">
        <v>58.26</v>
      </c>
      <c r="V20" s="31">
        <f t="shared" si="3"/>
        <v>217.075</v>
      </c>
      <c r="W20" s="41"/>
    </row>
    <row r="21" spans="1:23" ht="15">
      <c r="A21" s="12">
        <v>17</v>
      </c>
      <c r="B21" s="65">
        <v>79</v>
      </c>
      <c r="C21" s="13" t="s">
        <v>290</v>
      </c>
      <c r="D21" s="25" t="s">
        <v>133</v>
      </c>
      <c r="E21" s="12" t="s">
        <v>55</v>
      </c>
      <c r="F21" s="13" t="s">
        <v>225</v>
      </c>
      <c r="G21" s="30">
        <f t="shared" si="0"/>
        <v>665.047</v>
      </c>
      <c r="H21" s="27">
        <v>49.251</v>
      </c>
      <c r="I21" s="28">
        <v>58.417</v>
      </c>
      <c r="J21" s="28">
        <v>56.339</v>
      </c>
      <c r="K21" s="28">
        <v>59.598</v>
      </c>
      <c r="L21" s="31">
        <f t="shared" si="1"/>
        <v>223.60500000000002</v>
      </c>
      <c r="M21" s="29">
        <v>47.746</v>
      </c>
      <c r="N21" s="28">
        <v>57.76</v>
      </c>
      <c r="O21" s="28">
        <v>54.015</v>
      </c>
      <c r="P21" s="28">
        <v>58.29</v>
      </c>
      <c r="Q21" s="31">
        <f t="shared" si="2"/>
        <v>217.811</v>
      </c>
      <c r="R21" s="21">
        <v>49.885</v>
      </c>
      <c r="S21" s="22">
        <v>57.328</v>
      </c>
      <c r="T21" s="22">
        <v>53.866</v>
      </c>
      <c r="U21" s="22">
        <v>62.552</v>
      </c>
      <c r="V21" s="31">
        <f t="shared" si="3"/>
        <v>223.631</v>
      </c>
      <c r="W21" s="41"/>
    </row>
    <row r="22" spans="1:23" ht="15">
      <c r="A22" s="12">
        <v>18</v>
      </c>
      <c r="B22" s="65">
        <v>82</v>
      </c>
      <c r="C22" s="13" t="s">
        <v>291</v>
      </c>
      <c r="D22" s="25" t="s">
        <v>116</v>
      </c>
      <c r="E22" s="12" t="s">
        <v>60</v>
      </c>
      <c r="F22" s="13" t="s">
        <v>128</v>
      </c>
      <c r="G22" s="30">
        <f t="shared" si="0"/>
        <v>665.7529999999999</v>
      </c>
      <c r="H22" s="21">
        <v>44.84</v>
      </c>
      <c r="I22" s="22">
        <v>57.061</v>
      </c>
      <c r="J22" s="22">
        <v>49.099</v>
      </c>
      <c r="K22" s="22">
        <v>53.662</v>
      </c>
      <c r="L22" s="31">
        <f t="shared" si="1"/>
        <v>204.662</v>
      </c>
      <c r="M22" s="23">
        <v>42.123</v>
      </c>
      <c r="N22" s="22">
        <v>51.421</v>
      </c>
      <c r="O22" s="22">
        <v>49.433</v>
      </c>
      <c r="P22" s="22">
        <v>120</v>
      </c>
      <c r="Q22" s="31">
        <f t="shared" si="2"/>
        <v>262.977</v>
      </c>
      <c r="R22" s="21">
        <v>43.806</v>
      </c>
      <c r="S22" s="22">
        <v>52.607</v>
      </c>
      <c r="T22" s="22">
        <v>47.785</v>
      </c>
      <c r="U22" s="22">
        <v>53.916</v>
      </c>
      <c r="V22" s="31">
        <f t="shared" si="3"/>
        <v>198.11399999999998</v>
      </c>
      <c r="W22" s="41"/>
    </row>
    <row r="23" spans="1:23" ht="15">
      <c r="A23" s="12">
        <v>19</v>
      </c>
      <c r="B23" s="65">
        <v>17</v>
      </c>
      <c r="C23" s="13" t="s">
        <v>71</v>
      </c>
      <c r="D23" s="25" t="s">
        <v>133</v>
      </c>
      <c r="E23" s="12" t="s">
        <v>67</v>
      </c>
      <c r="F23" s="13" t="s">
        <v>127</v>
      </c>
      <c r="G23" s="30">
        <f t="shared" si="0"/>
        <v>667.515</v>
      </c>
      <c r="H23" s="21">
        <v>48.55</v>
      </c>
      <c r="I23" s="22">
        <v>60.244</v>
      </c>
      <c r="J23" s="22">
        <v>57.025</v>
      </c>
      <c r="K23" s="22">
        <v>59.967</v>
      </c>
      <c r="L23" s="31">
        <f t="shared" si="1"/>
        <v>225.786</v>
      </c>
      <c r="M23" s="23">
        <v>49.241</v>
      </c>
      <c r="N23" s="22">
        <v>58.804</v>
      </c>
      <c r="O23" s="22">
        <v>55.364</v>
      </c>
      <c r="P23" s="22">
        <v>60.49</v>
      </c>
      <c r="Q23" s="31">
        <f t="shared" si="2"/>
        <v>223.899</v>
      </c>
      <c r="R23" s="21">
        <v>46.617</v>
      </c>
      <c r="S23" s="22">
        <v>57.79</v>
      </c>
      <c r="T23" s="22">
        <v>54.252</v>
      </c>
      <c r="U23" s="22">
        <v>59.171</v>
      </c>
      <c r="V23" s="31">
        <f t="shared" si="3"/>
        <v>217.82999999999998</v>
      </c>
      <c r="W23" s="43"/>
    </row>
    <row r="24" spans="1:23" ht="15">
      <c r="A24" s="12">
        <v>20</v>
      </c>
      <c r="B24" s="65">
        <v>33</v>
      </c>
      <c r="C24" s="13" t="s">
        <v>86</v>
      </c>
      <c r="D24" s="25" t="s">
        <v>133</v>
      </c>
      <c r="E24" s="12" t="s">
        <v>55</v>
      </c>
      <c r="F24" s="13" t="s">
        <v>140</v>
      </c>
      <c r="G24" s="30">
        <f t="shared" si="0"/>
        <v>668.434</v>
      </c>
      <c r="H24" s="21">
        <v>47.64</v>
      </c>
      <c r="I24" s="22">
        <v>57.48</v>
      </c>
      <c r="J24" s="22">
        <v>58.03</v>
      </c>
      <c r="K24" s="22">
        <v>62.91</v>
      </c>
      <c r="L24" s="31">
        <f t="shared" si="1"/>
        <v>226.06</v>
      </c>
      <c r="M24" s="23">
        <v>47.722</v>
      </c>
      <c r="N24" s="22">
        <v>57.578</v>
      </c>
      <c r="O24" s="22">
        <v>55.2</v>
      </c>
      <c r="P24" s="22">
        <v>59.623</v>
      </c>
      <c r="Q24" s="31">
        <f t="shared" si="2"/>
        <v>220.123</v>
      </c>
      <c r="R24" s="21">
        <v>50.685</v>
      </c>
      <c r="S24" s="22">
        <v>56.789</v>
      </c>
      <c r="T24" s="22">
        <v>54.823</v>
      </c>
      <c r="U24" s="22">
        <v>59.954</v>
      </c>
      <c r="V24" s="31">
        <f t="shared" si="3"/>
        <v>222.251</v>
      </c>
      <c r="W24" s="41"/>
    </row>
    <row r="25" spans="1:23" ht="15">
      <c r="A25" s="12">
        <v>21</v>
      </c>
      <c r="B25" s="65">
        <v>36</v>
      </c>
      <c r="C25" s="13" t="s">
        <v>69</v>
      </c>
      <c r="D25" s="25" t="s">
        <v>120</v>
      </c>
      <c r="E25" s="12" t="s">
        <v>65</v>
      </c>
      <c r="F25" s="13" t="s">
        <v>145</v>
      </c>
      <c r="G25" s="30">
        <f t="shared" si="0"/>
        <v>669.369</v>
      </c>
      <c r="H25" s="21">
        <v>53.111</v>
      </c>
      <c r="I25" s="22">
        <v>57.921</v>
      </c>
      <c r="J25" s="22">
        <v>55.311</v>
      </c>
      <c r="K25" s="22">
        <v>63.527</v>
      </c>
      <c r="L25" s="31">
        <f t="shared" si="1"/>
        <v>229.87</v>
      </c>
      <c r="M25" s="23">
        <v>49.288</v>
      </c>
      <c r="N25" s="22">
        <v>57.417</v>
      </c>
      <c r="O25" s="22">
        <v>54.502</v>
      </c>
      <c r="P25" s="22">
        <v>58.943</v>
      </c>
      <c r="Q25" s="31">
        <f t="shared" si="2"/>
        <v>220.14999999999998</v>
      </c>
      <c r="R25" s="21">
        <v>46.55</v>
      </c>
      <c r="S25" s="22">
        <v>60.735</v>
      </c>
      <c r="T25" s="22">
        <v>54.789</v>
      </c>
      <c r="U25" s="22">
        <v>57.275</v>
      </c>
      <c r="V25" s="31">
        <f t="shared" si="3"/>
        <v>219.34900000000002</v>
      </c>
      <c r="W25" s="41"/>
    </row>
    <row r="26" spans="1:23" ht="15">
      <c r="A26" s="12">
        <v>22</v>
      </c>
      <c r="B26" s="65">
        <v>25</v>
      </c>
      <c r="C26" s="13" t="s">
        <v>257</v>
      </c>
      <c r="D26" s="25" t="s">
        <v>133</v>
      </c>
      <c r="E26" s="12" t="s">
        <v>76</v>
      </c>
      <c r="F26" s="13" t="s">
        <v>117</v>
      </c>
      <c r="G26" s="30">
        <f t="shared" si="0"/>
        <v>671.884</v>
      </c>
      <c r="H26" s="21">
        <v>49.315</v>
      </c>
      <c r="I26" s="22">
        <v>58.219</v>
      </c>
      <c r="J26" s="22">
        <v>59.613</v>
      </c>
      <c r="K26" s="22">
        <v>61.936</v>
      </c>
      <c r="L26" s="31">
        <f t="shared" si="1"/>
        <v>229.083</v>
      </c>
      <c r="M26" s="23">
        <v>49.049</v>
      </c>
      <c r="N26" s="22">
        <v>57.764</v>
      </c>
      <c r="O26" s="22">
        <v>55.747</v>
      </c>
      <c r="P26" s="22">
        <v>59.6</v>
      </c>
      <c r="Q26" s="31">
        <f t="shared" si="2"/>
        <v>222.16</v>
      </c>
      <c r="R26" s="21">
        <v>47.77</v>
      </c>
      <c r="S26" s="22">
        <v>57.465</v>
      </c>
      <c r="T26" s="22">
        <v>55.782</v>
      </c>
      <c r="U26" s="22">
        <v>59.624</v>
      </c>
      <c r="V26" s="31">
        <f t="shared" si="3"/>
        <v>220.641</v>
      </c>
      <c r="W26" s="41"/>
    </row>
    <row r="27" spans="1:23" ht="15">
      <c r="A27" s="12">
        <v>23</v>
      </c>
      <c r="B27" s="65">
        <v>29</v>
      </c>
      <c r="C27" s="13" t="s">
        <v>77</v>
      </c>
      <c r="D27" s="25" t="s">
        <v>116</v>
      </c>
      <c r="E27" s="12" t="s">
        <v>76</v>
      </c>
      <c r="F27" s="13" t="s">
        <v>117</v>
      </c>
      <c r="G27" s="30">
        <f t="shared" si="0"/>
        <v>675.764</v>
      </c>
      <c r="H27" s="21">
        <v>50.365</v>
      </c>
      <c r="I27" s="22">
        <v>58.901</v>
      </c>
      <c r="J27" s="22">
        <v>57.236</v>
      </c>
      <c r="K27" s="22">
        <v>60.028</v>
      </c>
      <c r="L27" s="31">
        <f t="shared" si="1"/>
        <v>226.53</v>
      </c>
      <c r="M27" s="23">
        <v>49.106</v>
      </c>
      <c r="N27" s="22">
        <v>58.024</v>
      </c>
      <c r="O27" s="22">
        <v>61.117</v>
      </c>
      <c r="P27" s="22">
        <v>60.18</v>
      </c>
      <c r="Q27" s="31">
        <f t="shared" si="2"/>
        <v>228.427</v>
      </c>
      <c r="R27" s="21">
        <v>47.643</v>
      </c>
      <c r="S27" s="22">
        <v>58.311</v>
      </c>
      <c r="T27" s="22">
        <v>55.632</v>
      </c>
      <c r="U27" s="22">
        <v>59.221</v>
      </c>
      <c r="V27" s="31">
        <f t="shared" si="3"/>
        <v>220.80700000000002</v>
      </c>
      <c r="W27" s="43"/>
    </row>
    <row r="28" spans="1:23" ht="15">
      <c r="A28" s="12">
        <v>24</v>
      </c>
      <c r="B28" s="65">
        <v>81</v>
      </c>
      <c r="C28" s="13" t="s">
        <v>292</v>
      </c>
      <c r="D28" s="25" t="s">
        <v>215</v>
      </c>
      <c r="E28" s="12" t="s">
        <v>54</v>
      </c>
      <c r="F28" s="13" t="s">
        <v>123</v>
      </c>
      <c r="G28" s="30">
        <f t="shared" si="0"/>
        <v>677.143</v>
      </c>
      <c r="H28" s="21">
        <v>47.913</v>
      </c>
      <c r="I28" s="22">
        <v>61.842</v>
      </c>
      <c r="J28" s="22">
        <v>57.631</v>
      </c>
      <c r="K28" s="22">
        <v>61.504</v>
      </c>
      <c r="L28" s="31">
        <f t="shared" si="1"/>
        <v>228.89</v>
      </c>
      <c r="M28" s="23">
        <v>46.979</v>
      </c>
      <c r="N28" s="22">
        <v>61.924</v>
      </c>
      <c r="O28" s="22">
        <v>55.318</v>
      </c>
      <c r="P28" s="22">
        <v>59.706</v>
      </c>
      <c r="Q28" s="31">
        <f t="shared" si="2"/>
        <v>223.92700000000002</v>
      </c>
      <c r="R28" s="21">
        <v>45.807</v>
      </c>
      <c r="S28" s="22">
        <v>59.009</v>
      </c>
      <c r="T28" s="22">
        <v>57.595</v>
      </c>
      <c r="U28" s="22">
        <v>61.915</v>
      </c>
      <c r="V28" s="31">
        <f t="shared" si="3"/>
        <v>224.326</v>
      </c>
      <c r="W28" s="43"/>
    </row>
    <row r="29" spans="1:23" ht="15">
      <c r="A29" s="12">
        <v>25</v>
      </c>
      <c r="B29" s="65">
        <v>37</v>
      </c>
      <c r="C29" s="13" t="s">
        <v>69</v>
      </c>
      <c r="D29" s="25" t="s">
        <v>120</v>
      </c>
      <c r="E29" s="12" t="s">
        <v>53</v>
      </c>
      <c r="F29" s="13" t="s">
        <v>119</v>
      </c>
      <c r="G29" s="30">
        <f t="shared" si="0"/>
        <v>682.759</v>
      </c>
      <c r="H29" s="21">
        <v>46.783</v>
      </c>
      <c r="I29" s="22">
        <v>59.385</v>
      </c>
      <c r="J29" s="22">
        <v>59.824</v>
      </c>
      <c r="K29" s="22">
        <v>59.711</v>
      </c>
      <c r="L29" s="31">
        <f t="shared" si="1"/>
        <v>225.70300000000003</v>
      </c>
      <c r="M29" s="23">
        <v>51.712</v>
      </c>
      <c r="N29" s="22">
        <v>59.152</v>
      </c>
      <c r="O29" s="22">
        <v>55.855</v>
      </c>
      <c r="P29" s="22">
        <v>59.181</v>
      </c>
      <c r="Q29" s="31">
        <f t="shared" si="2"/>
        <v>225.89999999999998</v>
      </c>
      <c r="R29" s="21">
        <v>51.84</v>
      </c>
      <c r="S29" s="22">
        <v>60.053</v>
      </c>
      <c r="T29" s="22">
        <v>55.459</v>
      </c>
      <c r="U29" s="22">
        <v>63.804</v>
      </c>
      <c r="V29" s="31">
        <f t="shared" si="3"/>
        <v>231.156</v>
      </c>
      <c r="W29" s="43"/>
    </row>
    <row r="30" spans="1:23" ht="15">
      <c r="A30" s="12">
        <v>26</v>
      </c>
      <c r="B30" s="65">
        <v>57</v>
      </c>
      <c r="C30" s="13" t="s">
        <v>75</v>
      </c>
      <c r="D30" s="25" t="s">
        <v>120</v>
      </c>
      <c r="E30" s="12" t="s">
        <v>76</v>
      </c>
      <c r="F30" s="13" t="s">
        <v>117</v>
      </c>
      <c r="G30" s="30">
        <f t="shared" si="0"/>
        <v>683.277</v>
      </c>
      <c r="H30" s="21">
        <v>51.178</v>
      </c>
      <c r="I30" s="22">
        <v>57.346</v>
      </c>
      <c r="J30" s="22">
        <v>58.031</v>
      </c>
      <c r="K30" s="22">
        <v>62.028</v>
      </c>
      <c r="L30" s="31">
        <f t="shared" si="1"/>
        <v>228.583</v>
      </c>
      <c r="M30" s="23">
        <v>48.488</v>
      </c>
      <c r="N30" s="22">
        <v>56.516</v>
      </c>
      <c r="O30" s="22">
        <v>58.712</v>
      </c>
      <c r="P30" s="22">
        <v>62.483</v>
      </c>
      <c r="Q30" s="31">
        <f t="shared" si="2"/>
        <v>226.199</v>
      </c>
      <c r="R30" s="21">
        <v>47.827</v>
      </c>
      <c r="S30" s="22">
        <v>57.355</v>
      </c>
      <c r="T30" s="22">
        <v>58.208</v>
      </c>
      <c r="U30" s="22">
        <v>65.105</v>
      </c>
      <c r="V30" s="31">
        <f t="shared" si="3"/>
        <v>228.495</v>
      </c>
      <c r="W30" s="41"/>
    </row>
    <row r="31" spans="1:23" ht="15">
      <c r="A31" s="12">
        <v>27</v>
      </c>
      <c r="B31" s="65">
        <v>43</v>
      </c>
      <c r="C31" s="13" t="s">
        <v>81</v>
      </c>
      <c r="D31" s="25" t="s">
        <v>118</v>
      </c>
      <c r="E31" s="12" t="s">
        <v>76</v>
      </c>
      <c r="F31" s="13" t="s">
        <v>117</v>
      </c>
      <c r="G31" s="30">
        <f t="shared" si="0"/>
        <v>686.644</v>
      </c>
      <c r="H31" s="21">
        <v>50.7</v>
      </c>
      <c r="I31" s="22">
        <v>63.98</v>
      </c>
      <c r="J31" s="22">
        <v>56.02</v>
      </c>
      <c r="K31" s="22">
        <v>62.16</v>
      </c>
      <c r="L31" s="31">
        <f t="shared" si="1"/>
        <v>232.86</v>
      </c>
      <c r="M31" s="23">
        <v>50.279</v>
      </c>
      <c r="N31" s="22">
        <v>60.77</v>
      </c>
      <c r="O31" s="22">
        <v>55.859</v>
      </c>
      <c r="P31" s="22">
        <v>61.225</v>
      </c>
      <c r="Q31" s="31">
        <f t="shared" si="2"/>
        <v>228.133</v>
      </c>
      <c r="R31" s="21">
        <v>49.717</v>
      </c>
      <c r="S31" s="22">
        <v>58.975</v>
      </c>
      <c r="T31" s="22">
        <v>55.372</v>
      </c>
      <c r="U31" s="22">
        <v>61.587</v>
      </c>
      <c r="V31" s="31">
        <f t="shared" si="3"/>
        <v>225.651</v>
      </c>
      <c r="W31" s="43"/>
    </row>
    <row r="32" spans="1:23" ht="15">
      <c r="A32" s="12">
        <v>28</v>
      </c>
      <c r="B32" s="65">
        <v>31</v>
      </c>
      <c r="C32" s="13" t="s">
        <v>85</v>
      </c>
      <c r="D32" s="25" t="s">
        <v>141</v>
      </c>
      <c r="E32" s="12" t="s">
        <v>52</v>
      </c>
      <c r="F32" s="13" t="s">
        <v>271</v>
      </c>
      <c r="G32" s="30">
        <f t="shared" si="0"/>
        <v>687.0600000000001</v>
      </c>
      <c r="H32" s="21">
        <v>51.38</v>
      </c>
      <c r="I32" s="22">
        <v>61.379</v>
      </c>
      <c r="J32" s="22">
        <v>57.203</v>
      </c>
      <c r="K32" s="22">
        <v>62.423</v>
      </c>
      <c r="L32" s="31">
        <f t="shared" si="1"/>
        <v>232.385</v>
      </c>
      <c r="M32" s="23">
        <v>49.386</v>
      </c>
      <c r="N32" s="22">
        <v>60.454</v>
      </c>
      <c r="O32" s="22">
        <v>56.239</v>
      </c>
      <c r="P32" s="22">
        <v>61.549</v>
      </c>
      <c r="Q32" s="31">
        <f t="shared" si="2"/>
        <v>227.62800000000001</v>
      </c>
      <c r="R32" s="21">
        <v>48.139</v>
      </c>
      <c r="S32" s="22">
        <v>59.992</v>
      </c>
      <c r="T32" s="22">
        <v>58.534</v>
      </c>
      <c r="U32" s="22">
        <v>60.382</v>
      </c>
      <c r="V32" s="31">
        <f t="shared" si="3"/>
        <v>227.047</v>
      </c>
      <c r="W32" s="43"/>
    </row>
    <row r="33" spans="1:23" ht="15">
      <c r="A33" s="12">
        <v>29</v>
      </c>
      <c r="B33" s="65">
        <v>80</v>
      </c>
      <c r="C33" s="13" t="s">
        <v>293</v>
      </c>
      <c r="D33" s="25" t="s">
        <v>141</v>
      </c>
      <c r="E33" s="12" t="s">
        <v>52</v>
      </c>
      <c r="F33" s="13" t="s">
        <v>297</v>
      </c>
      <c r="G33" s="30">
        <f t="shared" si="0"/>
        <v>687.473</v>
      </c>
      <c r="H33" s="27">
        <v>50.606</v>
      </c>
      <c r="I33" s="28">
        <v>63.381</v>
      </c>
      <c r="J33" s="28">
        <v>56.113</v>
      </c>
      <c r="K33" s="28">
        <v>62.986</v>
      </c>
      <c r="L33" s="31">
        <f t="shared" si="1"/>
        <v>233.08599999999998</v>
      </c>
      <c r="M33" s="29">
        <v>47.847</v>
      </c>
      <c r="N33" s="28">
        <v>63.478</v>
      </c>
      <c r="O33" s="28">
        <v>57.138</v>
      </c>
      <c r="P33" s="28">
        <v>64.134</v>
      </c>
      <c r="Q33" s="31">
        <f t="shared" si="2"/>
        <v>232.59699999999998</v>
      </c>
      <c r="R33" s="21">
        <v>47.178</v>
      </c>
      <c r="S33" s="22">
        <v>57.913</v>
      </c>
      <c r="T33" s="22">
        <v>55.101</v>
      </c>
      <c r="U33" s="22">
        <v>61.598</v>
      </c>
      <c r="V33" s="31">
        <f t="shared" si="3"/>
        <v>221.79000000000002</v>
      </c>
      <c r="W33" s="43"/>
    </row>
    <row r="34" spans="1:23" ht="15">
      <c r="A34" s="12">
        <v>30</v>
      </c>
      <c r="B34" s="65">
        <v>19</v>
      </c>
      <c r="C34" s="13" t="s">
        <v>84</v>
      </c>
      <c r="D34" s="25" t="s">
        <v>133</v>
      </c>
      <c r="E34" s="12" t="s">
        <v>54</v>
      </c>
      <c r="F34" s="13" t="s">
        <v>274</v>
      </c>
      <c r="G34" s="30">
        <f t="shared" si="0"/>
        <v>694.0609999999999</v>
      </c>
      <c r="H34" s="21">
        <v>51.513</v>
      </c>
      <c r="I34" s="22">
        <v>63.858</v>
      </c>
      <c r="J34" s="22">
        <v>57.787</v>
      </c>
      <c r="K34" s="22">
        <v>62.173</v>
      </c>
      <c r="L34" s="31">
        <f t="shared" si="1"/>
        <v>235.331</v>
      </c>
      <c r="M34" s="23">
        <v>52.071</v>
      </c>
      <c r="N34" s="22">
        <v>59.884</v>
      </c>
      <c r="O34" s="22">
        <v>57.592</v>
      </c>
      <c r="P34" s="22">
        <v>61.466</v>
      </c>
      <c r="Q34" s="31">
        <f t="shared" si="2"/>
        <v>231.013</v>
      </c>
      <c r="R34" s="21">
        <v>49.518</v>
      </c>
      <c r="S34" s="22">
        <v>60.12</v>
      </c>
      <c r="T34" s="22">
        <v>56.706</v>
      </c>
      <c r="U34" s="22">
        <v>61.373</v>
      </c>
      <c r="V34" s="31">
        <f t="shared" si="3"/>
        <v>227.71699999999998</v>
      </c>
      <c r="W34" s="41"/>
    </row>
    <row r="35" spans="1:23" ht="15">
      <c r="A35" s="12">
        <v>31</v>
      </c>
      <c r="B35" s="65">
        <v>84</v>
      </c>
      <c r="C35" s="13" t="s">
        <v>61</v>
      </c>
      <c r="D35" s="25" t="s">
        <v>120</v>
      </c>
      <c r="E35" s="12" t="s">
        <v>53</v>
      </c>
      <c r="F35" s="13" t="s">
        <v>119</v>
      </c>
      <c r="G35" s="30">
        <f t="shared" si="0"/>
        <v>697.673</v>
      </c>
      <c r="H35" s="21">
        <v>54.375</v>
      </c>
      <c r="I35" s="22">
        <v>61.188</v>
      </c>
      <c r="J35" s="22">
        <v>64.624</v>
      </c>
      <c r="K35" s="22">
        <v>64.374</v>
      </c>
      <c r="L35" s="31">
        <f t="shared" si="1"/>
        <v>244.561</v>
      </c>
      <c r="M35" s="23">
        <v>49.655</v>
      </c>
      <c r="N35" s="22">
        <v>59.092</v>
      </c>
      <c r="O35" s="22">
        <v>56.733</v>
      </c>
      <c r="P35" s="22">
        <v>61.423</v>
      </c>
      <c r="Q35" s="31">
        <f t="shared" si="2"/>
        <v>226.903</v>
      </c>
      <c r="R35" s="21">
        <v>49.869</v>
      </c>
      <c r="S35" s="22">
        <v>58.035</v>
      </c>
      <c r="T35" s="22">
        <v>57.142</v>
      </c>
      <c r="U35" s="22">
        <v>61.163</v>
      </c>
      <c r="V35" s="31">
        <f t="shared" si="3"/>
        <v>226.209</v>
      </c>
      <c r="W35" s="43"/>
    </row>
    <row r="36" spans="1:23" ht="15">
      <c r="A36" s="12">
        <v>32</v>
      </c>
      <c r="B36" s="65">
        <v>48</v>
      </c>
      <c r="C36" s="13" t="s">
        <v>96</v>
      </c>
      <c r="D36" s="25" t="s">
        <v>133</v>
      </c>
      <c r="E36" s="12" t="s">
        <v>54</v>
      </c>
      <c r="F36" s="13" t="s">
        <v>150</v>
      </c>
      <c r="G36" s="30">
        <f t="shared" si="0"/>
        <v>701.0129999999999</v>
      </c>
      <c r="H36" s="21">
        <v>50.712</v>
      </c>
      <c r="I36" s="22">
        <v>61.22</v>
      </c>
      <c r="J36" s="22">
        <v>61.267</v>
      </c>
      <c r="K36" s="22">
        <v>62.963</v>
      </c>
      <c r="L36" s="31">
        <f t="shared" si="1"/>
        <v>236.162</v>
      </c>
      <c r="M36" s="23">
        <v>48.521</v>
      </c>
      <c r="N36" s="22">
        <v>58.759</v>
      </c>
      <c r="O36" s="22">
        <v>63.866</v>
      </c>
      <c r="P36" s="22">
        <v>63.159</v>
      </c>
      <c r="Q36" s="31">
        <f t="shared" si="2"/>
        <v>234.305</v>
      </c>
      <c r="R36" s="21">
        <v>48.644</v>
      </c>
      <c r="S36" s="22">
        <v>59.432</v>
      </c>
      <c r="T36" s="22">
        <v>62.298</v>
      </c>
      <c r="U36" s="22">
        <v>60.172</v>
      </c>
      <c r="V36" s="31">
        <f t="shared" si="3"/>
        <v>230.546</v>
      </c>
      <c r="W36" s="41"/>
    </row>
    <row r="37" spans="1:23" ht="15">
      <c r="A37" s="12">
        <v>33</v>
      </c>
      <c r="B37" s="65">
        <v>67</v>
      </c>
      <c r="C37" s="13" t="s">
        <v>259</v>
      </c>
      <c r="D37" s="25" t="s">
        <v>219</v>
      </c>
      <c r="E37" s="12" t="s">
        <v>52</v>
      </c>
      <c r="F37" s="13" t="s">
        <v>139</v>
      </c>
      <c r="G37" s="30">
        <f t="shared" si="0"/>
        <v>701.1030000000001</v>
      </c>
      <c r="H37" s="21">
        <v>49.362</v>
      </c>
      <c r="I37" s="22">
        <v>62.817</v>
      </c>
      <c r="J37" s="22">
        <v>58.211</v>
      </c>
      <c r="K37" s="22">
        <v>64.227</v>
      </c>
      <c r="L37" s="31">
        <f t="shared" si="1"/>
        <v>234.617</v>
      </c>
      <c r="M37" s="23">
        <v>49.172</v>
      </c>
      <c r="N37" s="22">
        <v>60.162</v>
      </c>
      <c r="O37" s="22">
        <v>57.601</v>
      </c>
      <c r="P37" s="22">
        <v>62.859</v>
      </c>
      <c r="Q37" s="31">
        <f t="shared" si="2"/>
        <v>229.794</v>
      </c>
      <c r="R37" s="21">
        <v>53.617</v>
      </c>
      <c r="S37" s="22">
        <v>60.444</v>
      </c>
      <c r="T37" s="22">
        <v>59.089</v>
      </c>
      <c r="U37" s="22">
        <v>63.542</v>
      </c>
      <c r="V37" s="31">
        <f t="shared" si="3"/>
        <v>236.692</v>
      </c>
      <c r="W37" s="43"/>
    </row>
    <row r="38" spans="1:23" ht="15">
      <c r="A38" s="12">
        <v>34</v>
      </c>
      <c r="B38" s="65">
        <v>74</v>
      </c>
      <c r="C38" s="13" t="s">
        <v>285</v>
      </c>
      <c r="D38" s="25" t="s">
        <v>120</v>
      </c>
      <c r="E38" s="12" t="s">
        <v>76</v>
      </c>
      <c r="F38" s="13" t="s">
        <v>117</v>
      </c>
      <c r="G38" s="30">
        <f t="shared" si="0"/>
        <v>702.1850000000001</v>
      </c>
      <c r="H38" s="21">
        <v>49.674</v>
      </c>
      <c r="I38" s="22">
        <v>64.158</v>
      </c>
      <c r="J38" s="22">
        <v>59.079</v>
      </c>
      <c r="K38" s="22">
        <v>64.105</v>
      </c>
      <c r="L38" s="31">
        <f t="shared" si="1"/>
        <v>237.01600000000002</v>
      </c>
      <c r="M38" s="23">
        <v>50.19</v>
      </c>
      <c r="N38" s="22">
        <v>62.06</v>
      </c>
      <c r="O38" s="22">
        <v>58.31</v>
      </c>
      <c r="P38" s="22">
        <v>63.62</v>
      </c>
      <c r="Q38" s="31">
        <f t="shared" si="2"/>
        <v>234.18</v>
      </c>
      <c r="R38" s="21">
        <v>49.151</v>
      </c>
      <c r="S38" s="22">
        <v>60.434</v>
      </c>
      <c r="T38" s="22">
        <v>58.526</v>
      </c>
      <c r="U38" s="22">
        <v>62.878</v>
      </c>
      <c r="V38" s="31">
        <f t="shared" si="3"/>
        <v>230.98900000000003</v>
      </c>
      <c r="W38" s="43"/>
    </row>
    <row r="39" spans="1:23" ht="15">
      <c r="A39" s="12">
        <v>35</v>
      </c>
      <c r="B39" s="65">
        <v>6</v>
      </c>
      <c r="C39" s="13" t="s">
        <v>78</v>
      </c>
      <c r="D39" s="25" t="s">
        <v>116</v>
      </c>
      <c r="E39" s="12" t="s">
        <v>76</v>
      </c>
      <c r="F39" s="13" t="s">
        <v>117</v>
      </c>
      <c r="G39" s="30">
        <f t="shared" si="0"/>
        <v>703.2270000000001</v>
      </c>
      <c r="H39" s="21">
        <v>49.2</v>
      </c>
      <c r="I39" s="22">
        <v>63.639</v>
      </c>
      <c r="J39" s="22">
        <v>58.235</v>
      </c>
      <c r="K39" s="22">
        <v>66.199</v>
      </c>
      <c r="L39" s="31">
        <f t="shared" si="1"/>
        <v>237.27300000000002</v>
      </c>
      <c r="M39" s="23">
        <v>49.759</v>
      </c>
      <c r="N39" s="22">
        <v>61.022</v>
      </c>
      <c r="O39" s="22">
        <v>61.113</v>
      </c>
      <c r="P39" s="22">
        <v>62.507</v>
      </c>
      <c r="Q39" s="31">
        <f t="shared" si="2"/>
        <v>234.401</v>
      </c>
      <c r="R39" s="21">
        <v>48.578</v>
      </c>
      <c r="S39" s="22">
        <v>62.25</v>
      </c>
      <c r="T39" s="22">
        <v>58.982</v>
      </c>
      <c r="U39" s="22">
        <v>61.743</v>
      </c>
      <c r="V39" s="31">
        <f t="shared" si="3"/>
        <v>231.553</v>
      </c>
      <c r="W39" s="41"/>
    </row>
    <row r="40" spans="1:23" ht="15">
      <c r="A40" s="12">
        <v>36</v>
      </c>
      <c r="B40" s="65">
        <v>58</v>
      </c>
      <c r="C40" s="13" t="s">
        <v>102</v>
      </c>
      <c r="D40" s="25" t="s">
        <v>120</v>
      </c>
      <c r="E40" s="12" t="s">
        <v>55</v>
      </c>
      <c r="F40" s="13" t="s">
        <v>123</v>
      </c>
      <c r="G40" s="30">
        <f t="shared" si="0"/>
        <v>708.855</v>
      </c>
      <c r="H40" s="21">
        <v>50.563</v>
      </c>
      <c r="I40" s="22">
        <v>64.796</v>
      </c>
      <c r="J40" s="22">
        <v>61.3</v>
      </c>
      <c r="K40" s="22">
        <v>67.278</v>
      </c>
      <c r="L40" s="31">
        <f t="shared" si="1"/>
        <v>243.937</v>
      </c>
      <c r="M40" s="23">
        <v>49.674</v>
      </c>
      <c r="N40" s="22">
        <v>60.7</v>
      </c>
      <c r="O40" s="22">
        <v>59.258</v>
      </c>
      <c r="P40" s="22">
        <v>62.624</v>
      </c>
      <c r="Q40" s="31">
        <f t="shared" si="2"/>
        <v>232.256</v>
      </c>
      <c r="R40" s="21">
        <v>50.365</v>
      </c>
      <c r="S40" s="22">
        <v>60.174</v>
      </c>
      <c r="T40" s="22">
        <v>59.371</v>
      </c>
      <c r="U40" s="22">
        <v>62.752</v>
      </c>
      <c r="V40" s="31">
        <f t="shared" si="3"/>
        <v>232.662</v>
      </c>
      <c r="W40" s="43"/>
    </row>
    <row r="41" spans="1:23" ht="15">
      <c r="A41" s="12">
        <v>37</v>
      </c>
      <c r="B41" s="65">
        <v>30</v>
      </c>
      <c r="C41" s="13" t="s">
        <v>94</v>
      </c>
      <c r="D41" s="25" t="s">
        <v>141</v>
      </c>
      <c r="E41" s="12" t="s">
        <v>52</v>
      </c>
      <c r="F41" s="13" t="s">
        <v>142</v>
      </c>
      <c r="G41" s="30">
        <f t="shared" si="0"/>
        <v>710.7</v>
      </c>
      <c r="H41" s="21">
        <v>53.604</v>
      </c>
      <c r="I41" s="22">
        <v>64.164</v>
      </c>
      <c r="J41" s="22">
        <v>61.317</v>
      </c>
      <c r="K41" s="22">
        <v>64.277</v>
      </c>
      <c r="L41" s="31">
        <f t="shared" si="1"/>
        <v>243.36200000000002</v>
      </c>
      <c r="M41" s="23">
        <v>49.664</v>
      </c>
      <c r="N41" s="22">
        <v>62.741</v>
      </c>
      <c r="O41" s="22">
        <v>57.785</v>
      </c>
      <c r="P41" s="22">
        <v>62.791</v>
      </c>
      <c r="Q41" s="31">
        <f t="shared" si="2"/>
        <v>232.981</v>
      </c>
      <c r="R41" s="21">
        <v>50.974</v>
      </c>
      <c r="S41" s="22">
        <v>62.176</v>
      </c>
      <c r="T41" s="22">
        <v>58.987</v>
      </c>
      <c r="U41" s="22">
        <v>62.22</v>
      </c>
      <c r="V41" s="31">
        <f t="shared" si="3"/>
        <v>234.357</v>
      </c>
      <c r="W41" s="41"/>
    </row>
    <row r="42" spans="1:23" ht="15">
      <c r="A42" s="12">
        <v>38</v>
      </c>
      <c r="B42" s="65">
        <v>51</v>
      </c>
      <c r="C42" s="13" t="s">
        <v>244</v>
      </c>
      <c r="D42" s="25" t="s">
        <v>116</v>
      </c>
      <c r="E42" s="12" t="s">
        <v>76</v>
      </c>
      <c r="F42" s="13" t="s">
        <v>117</v>
      </c>
      <c r="G42" s="30">
        <f t="shared" si="0"/>
        <v>712.2470000000001</v>
      </c>
      <c r="H42" s="21">
        <v>49.733</v>
      </c>
      <c r="I42" s="22">
        <v>61.116</v>
      </c>
      <c r="J42" s="22">
        <v>58.214</v>
      </c>
      <c r="K42" s="22">
        <v>68.272</v>
      </c>
      <c r="L42" s="31">
        <f t="shared" si="1"/>
        <v>237.33499999999998</v>
      </c>
      <c r="M42" s="23">
        <v>49.466</v>
      </c>
      <c r="N42" s="22">
        <v>61.828</v>
      </c>
      <c r="O42" s="22">
        <v>60.764</v>
      </c>
      <c r="P42" s="22">
        <v>65.845</v>
      </c>
      <c r="Q42" s="31">
        <f t="shared" si="2"/>
        <v>237.90300000000002</v>
      </c>
      <c r="R42" s="21">
        <v>53.627</v>
      </c>
      <c r="S42" s="22">
        <v>60.23</v>
      </c>
      <c r="T42" s="22">
        <v>56.626</v>
      </c>
      <c r="U42" s="22">
        <v>66.526</v>
      </c>
      <c r="V42" s="31">
        <f t="shared" si="3"/>
        <v>237.00900000000001</v>
      </c>
      <c r="W42" s="41"/>
    </row>
    <row r="43" spans="1:23" ht="15">
      <c r="A43" s="12">
        <v>39</v>
      </c>
      <c r="B43" s="65">
        <v>77</v>
      </c>
      <c r="C43" s="13" t="s">
        <v>294</v>
      </c>
      <c r="D43" s="25" t="s">
        <v>141</v>
      </c>
      <c r="E43" s="12" t="s">
        <v>55</v>
      </c>
      <c r="F43" s="13" t="s">
        <v>140</v>
      </c>
      <c r="G43" s="30">
        <f t="shared" si="0"/>
        <v>718.7139999999999</v>
      </c>
      <c r="H43" s="21">
        <v>52.299</v>
      </c>
      <c r="I43" s="22">
        <v>62.064</v>
      </c>
      <c r="J43" s="22">
        <v>62.288</v>
      </c>
      <c r="K43" s="22">
        <v>67.738</v>
      </c>
      <c r="L43" s="31">
        <f t="shared" si="1"/>
        <v>244.389</v>
      </c>
      <c r="M43" s="23">
        <v>49.941</v>
      </c>
      <c r="N43" s="22">
        <v>64.226</v>
      </c>
      <c r="O43" s="22">
        <v>58.295</v>
      </c>
      <c r="P43" s="22">
        <v>65.023</v>
      </c>
      <c r="Q43" s="31">
        <f t="shared" si="2"/>
        <v>237.48499999999999</v>
      </c>
      <c r="R43" s="21">
        <v>48.076</v>
      </c>
      <c r="S43" s="22">
        <v>61.949</v>
      </c>
      <c r="T43" s="22">
        <v>57.498</v>
      </c>
      <c r="U43" s="22">
        <v>69.317</v>
      </c>
      <c r="V43" s="31">
        <f t="shared" si="3"/>
        <v>236.83999999999997</v>
      </c>
      <c r="W43" s="43"/>
    </row>
    <row r="44" spans="1:23" ht="15">
      <c r="A44" s="12">
        <v>40</v>
      </c>
      <c r="B44" s="65">
        <v>22</v>
      </c>
      <c r="C44" s="13" t="s">
        <v>92</v>
      </c>
      <c r="D44" s="25" t="s">
        <v>116</v>
      </c>
      <c r="E44" s="12" t="s">
        <v>76</v>
      </c>
      <c r="F44" s="13" t="s">
        <v>117</v>
      </c>
      <c r="G44" s="30">
        <f t="shared" si="0"/>
        <v>720.456</v>
      </c>
      <c r="H44" s="21">
        <v>52.714</v>
      </c>
      <c r="I44" s="22">
        <v>66.863</v>
      </c>
      <c r="J44" s="22">
        <v>59.574</v>
      </c>
      <c r="K44" s="22">
        <v>65.572</v>
      </c>
      <c r="L44" s="31">
        <f t="shared" si="1"/>
        <v>244.723</v>
      </c>
      <c r="M44" s="23">
        <v>50.847</v>
      </c>
      <c r="N44" s="22">
        <v>62.095</v>
      </c>
      <c r="O44" s="22">
        <v>62.863</v>
      </c>
      <c r="P44" s="22">
        <v>64.998</v>
      </c>
      <c r="Q44" s="31">
        <f t="shared" si="2"/>
        <v>240.803</v>
      </c>
      <c r="R44" s="21">
        <v>53.339</v>
      </c>
      <c r="S44" s="22">
        <v>60.857</v>
      </c>
      <c r="T44" s="22">
        <v>58.692</v>
      </c>
      <c r="U44" s="22">
        <v>62.042</v>
      </c>
      <c r="V44" s="31">
        <f t="shared" si="3"/>
        <v>234.93</v>
      </c>
      <c r="W44" s="43"/>
    </row>
    <row r="45" spans="1:23" ht="15">
      <c r="A45" s="12">
        <v>41</v>
      </c>
      <c r="B45" s="65">
        <v>28</v>
      </c>
      <c r="C45" s="13" t="s">
        <v>90</v>
      </c>
      <c r="D45" s="25" t="s">
        <v>133</v>
      </c>
      <c r="E45" s="12" t="s">
        <v>53</v>
      </c>
      <c r="F45" s="13" t="s">
        <v>119</v>
      </c>
      <c r="G45" s="30">
        <f t="shared" si="0"/>
        <v>721.455</v>
      </c>
      <c r="H45" s="21">
        <v>54.174</v>
      </c>
      <c r="I45" s="22">
        <v>64.911</v>
      </c>
      <c r="J45" s="22">
        <v>60.635</v>
      </c>
      <c r="K45" s="22">
        <v>66.044</v>
      </c>
      <c r="L45" s="31">
        <f t="shared" si="1"/>
        <v>245.764</v>
      </c>
      <c r="M45" s="23">
        <v>50.385</v>
      </c>
      <c r="N45" s="22">
        <v>62.723</v>
      </c>
      <c r="O45" s="22">
        <v>60.624</v>
      </c>
      <c r="P45" s="22">
        <v>64.839</v>
      </c>
      <c r="Q45" s="31">
        <f t="shared" si="2"/>
        <v>238.571</v>
      </c>
      <c r="R45" s="21">
        <v>51.805</v>
      </c>
      <c r="S45" s="22">
        <v>62.285</v>
      </c>
      <c r="T45" s="22">
        <v>59.36</v>
      </c>
      <c r="U45" s="22">
        <v>63.67</v>
      </c>
      <c r="V45" s="31">
        <f t="shared" si="3"/>
        <v>237.12</v>
      </c>
      <c r="W45" s="42"/>
    </row>
    <row r="46" spans="1:23" ht="15">
      <c r="A46" s="12">
        <v>42</v>
      </c>
      <c r="B46" s="65">
        <v>83</v>
      </c>
      <c r="C46" s="13" t="s">
        <v>295</v>
      </c>
      <c r="D46" s="25" t="s">
        <v>120</v>
      </c>
      <c r="E46" s="12" t="s">
        <v>53</v>
      </c>
      <c r="F46" s="13" t="s">
        <v>158</v>
      </c>
      <c r="G46" s="30">
        <f t="shared" si="0"/>
        <v>725.871</v>
      </c>
      <c r="H46" s="21">
        <v>53.953</v>
      </c>
      <c r="I46" s="22">
        <v>66.076</v>
      </c>
      <c r="J46" s="22">
        <v>62.349</v>
      </c>
      <c r="K46" s="22">
        <v>64.549</v>
      </c>
      <c r="L46" s="31">
        <f t="shared" si="1"/>
        <v>246.927</v>
      </c>
      <c r="M46" s="23">
        <v>51.718</v>
      </c>
      <c r="N46" s="22">
        <v>62.003</v>
      </c>
      <c r="O46" s="22">
        <v>60.343</v>
      </c>
      <c r="P46" s="22">
        <v>66.692</v>
      </c>
      <c r="Q46" s="31">
        <f t="shared" si="2"/>
        <v>240.75600000000003</v>
      </c>
      <c r="R46" s="21">
        <v>51.343</v>
      </c>
      <c r="S46" s="22">
        <v>60.525</v>
      </c>
      <c r="T46" s="22">
        <v>62.294</v>
      </c>
      <c r="U46" s="22">
        <v>64.026</v>
      </c>
      <c r="V46" s="31">
        <f t="shared" si="3"/>
        <v>238.188</v>
      </c>
      <c r="W46" s="43"/>
    </row>
    <row r="47" spans="1:23" ht="15">
      <c r="A47" s="12">
        <v>43</v>
      </c>
      <c r="B47" s="65">
        <v>41</v>
      </c>
      <c r="C47" s="13" t="s">
        <v>87</v>
      </c>
      <c r="D47" s="25" t="s">
        <v>118</v>
      </c>
      <c r="E47" s="12" t="s">
        <v>52</v>
      </c>
      <c r="F47" s="13" t="s">
        <v>148</v>
      </c>
      <c r="G47" s="30">
        <f t="shared" si="0"/>
        <v>726.323</v>
      </c>
      <c r="H47" s="21">
        <v>53.163</v>
      </c>
      <c r="I47" s="22">
        <v>64.476</v>
      </c>
      <c r="J47" s="22">
        <v>62.169</v>
      </c>
      <c r="K47" s="22">
        <v>66.653</v>
      </c>
      <c r="L47" s="31">
        <f t="shared" si="1"/>
        <v>246.461</v>
      </c>
      <c r="M47" s="23">
        <v>54.473</v>
      </c>
      <c r="N47" s="22">
        <v>62.516</v>
      </c>
      <c r="O47" s="22">
        <v>60.533</v>
      </c>
      <c r="P47" s="22">
        <v>65.239</v>
      </c>
      <c r="Q47" s="31">
        <f t="shared" si="2"/>
        <v>242.761</v>
      </c>
      <c r="R47" s="21">
        <v>50.775</v>
      </c>
      <c r="S47" s="22">
        <v>62.093</v>
      </c>
      <c r="T47" s="22">
        <v>59.64</v>
      </c>
      <c r="U47" s="22">
        <v>64.593</v>
      </c>
      <c r="V47" s="31">
        <f t="shared" si="3"/>
        <v>237.101</v>
      </c>
      <c r="W47" s="43"/>
    </row>
    <row r="48" spans="1:23" ht="15">
      <c r="A48" s="12">
        <v>44</v>
      </c>
      <c r="B48" s="65">
        <v>32</v>
      </c>
      <c r="C48" s="13" t="s">
        <v>111</v>
      </c>
      <c r="D48" s="25" t="s">
        <v>141</v>
      </c>
      <c r="E48" s="12" t="s">
        <v>54</v>
      </c>
      <c r="F48" s="13" t="s">
        <v>276</v>
      </c>
      <c r="G48" s="30">
        <f t="shared" si="0"/>
        <v>741.473</v>
      </c>
      <c r="H48" s="21">
        <v>52.796</v>
      </c>
      <c r="I48" s="22">
        <v>64.816</v>
      </c>
      <c r="J48" s="22">
        <v>63.852</v>
      </c>
      <c r="K48" s="22">
        <v>67.135</v>
      </c>
      <c r="L48" s="31">
        <f t="shared" si="1"/>
        <v>248.599</v>
      </c>
      <c r="M48" s="23">
        <v>53.798</v>
      </c>
      <c r="N48" s="22">
        <v>63.381</v>
      </c>
      <c r="O48" s="22">
        <v>63.387</v>
      </c>
      <c r="P48" s="22">
        <v>67.451</v>
      </c>
      <c r="Q48" s="31">
        <f t="shared" si="2"/>
        <v>248.017</v>
      </c>
      <c r="R48" s="21">
        <v>54.788</v>
      </c>
      <c r="S48" s="22">
        <v>64.213</v>
      </c>
      <c r="T48" s="22">
        <v>61.825</v>
      </c>
      <c r="U48" s="22">
        <v>64.031</v>
      </c>
      <c r="V48" s="31">
        <f t="shared" si="3"/>
        <v>244.857</v>
      </c>
      <c r="W48" s="43"/>
    </row>
    <row r="49" spans="1:23" ht="15">
      <c r="A49" s="12">
        <v>45</v>
      </c>
      <c r="B49" s="65">
        <v>40</v>
      </c>
      <c r="C49" s="13" t="s">
        <v>98</v>
      </c>
      <c r="D49" s="25" t="s">
        <v>118</v>
      </c>
      <c r="E49" s="12" t="s">
        <v>52</v>
      </c>
      <c r="F49" s="13" t="s">
        <v>119</v>
      </c>
      <c r="G49" s="30">
        <f t="shared" si="0"/>
        <v>749.312</v>
      </c>
      <c r="H49" s="21">
        <v>55.781</v>
      </c>
      <c r="I49" s="22">
        <v>69.638</v>
      </c>
      <c r="J49" s="22">
        <v>63.876</v>
      </c>
      <c r="K49" s="22">
        <v>67.813</v>
      </c>
      <c r="L49" s="31">
        <f t="shared" si="1"/>
        <v>257.108</v>
      </c>
      <c r="M49" s="23">
        <v>52.141</v>
      </c>
      <c r="N49" s="22">
        <v>65.61</v>
      </c>
      <c r="O49" s="22">
        <v>63.517</v>
      </c>
      <c r="P49" s="22">
        <v>65.321</v>
      </c>
      <c r="Q49" s="31">
        <f t="shared" si="2"/>
        <v>246.589</v>
      </c>
      <c r="R49" s="21">
        <v>53.613</v>
      </c>
      <c r="S49" s="22">
        <v>66.619</v>
      </c>
      <c r="T49" s="22">
        <v>60.298</v>
      </c>
      <c r="U49" s="22">
        <v>65.085</v>
      </c>
      <c r="V49" s="31">
        <f t="shared" si="3"/>
        <v>245.615</v>
      </c>
      <c r="W49" s="43"/>
    </row>
    <row r="50" spans="1:23" ht="15">
      <c r="A50" s="12">
        <v>46</v>
      </c>
      <c r="B50" s="65">
        <v>27</v>
      </c>
      <c r="C50" s="13" t="s">
        <v>93</v>
      </c>
      <c r="D50" s="25" t="s">
        <v>120</v>
      </c>
      <c r="E50" s="12" t="s">
        <v>54</v>
      </c>
      <c r="F50" s="13" t="s">
        <v>276</v>
      </c>
      <c r="G50" s="30">
        <f t="shared" si="0"/>
        <v>758.201</v>
      </c>
      <c r="H50" s="21">
        <v>61.41</v>
      </c>
      <c r="I50" s="22">
        <v>70.317</v>
      </c>
      <c r="J50" s="22">
        <v>65.273</v>
      </c>
      <c r="K50" s="22">
        <v>72.741</v>
      </c>
      <c r="L50" s="31">
        <f t="shared" si="1"/>
        <v>269.741</v>
      </c>
      <c r="M50" s="23">
        <v>56.382</v>
      </c>
      <c r="N50" s="22">
        <v>64.661</v>
      </c>
      <c r="O50" s="22">
        <v>62.567</v>
      </c>
      <c r="P50" s="22">
        <v>65.598</v>
      </c>
      <c r="Q50" s="31">
        <f t="shared" si="2"/>
        <v>249.20800000000003</v>
      </c>
      <c r="R50" s="21">
        <v>49.819</v>
      </c>
      <c r="S50" s="22">
        <v>64.133</v>
      </c>
      <c r="T50" s="22">
        <v>61.852</v>
      </c>
      <c r="U50" s="22">
        <v>63.448</v>
      </c>
      <c r="V50" s="31">
        <f t="shared" si="3"/>
        <v>239.252</v>
      </c>
      <c r="W50" s="43"/>
    </row>
    <row r="51" spans="1:23" ht="15">
      <c r="A51" s="12">
        <v>47</v>
      </c>
      <c r="B51" s="65">
        <v>2</v>
      </c>
      <c r="C51" s="13" t="s">
        <v>106</v>
      </c>
      <c r="D51" s="25" t="s">
        <v>116</v>
      </c>
      <c r="E51" s="12" t="s">
        <v>76</v>
      </c>
      <c r="F51" s="13" t="s">
        <v>117</v>
      </c>
      <c r="G51" s="30">
        <f t="shared" si="0"/>
        <v>758.3689999999999</v>
      </c>
      <c r="H51" s="21">
        <v>54.084</v>
      </c>
      <c r="I51" s="22">
        <v>68.609</v>
      </c>
      <c r="J51" s="22">
        <v>65.632</v>
      </c>
      <c r="K51" s="22">
        <v>67.826</v>
      </c>
      <c r="L51" s="31">
        <f t="shared" si="1"/>
        <v>256.15099999999995</v>
      </c>
      <c r="M51" s="23">
        <v>55.41</v>
      </c>
      <c r="N51" s="22">
        <v>67.523</v>
      </c>
      <c r="O51" s="22">
        <v>63.247</v>
      </c>
      <c r="P51" s="22">
        <v>66.922</v>
      </c>
      <c r="Q51" s="31">
        <f t="shared" si="2"/>
        <v>253.102</v>
      </c>
      <c r="R51" s="21">
        <v>52.495</v>
      </c>
      <c r="S51" s="22">
        <v>65.949</v>
      </c>
      <c r="T51" s="22">
        <v>65.055</v>
      </c>
      <c r="U51" s="22">
        <v>65.617</v>
      </c>
      <c r="V51" s="31">
        <f t="shared" si="3"/>
        <v>249.11599999999999</v>
      </c>
      <c r="W51" s="43"/>
    </row>
    <row r="52" spans="1:23" ht="15">
      <c r="A52" s="12">
        <v>48</v>
      </c>
      <c r="B52" s="65">
        <v>3</v>
      </c>
      <c r="C52" s="13" t="s">
        <v>113</v>
      </c>
      <c r="D52" s="25" t="s">
        <v>116</v>
      </c>
      <c r="E52" s="12" t="s">
        <v>76</v>
      </c>
      <c r="F52" s="13" t="s">
        <v>117</v>
      </c>
      <c r="G52" s="30">
        <f t="shared" si="0"/>
        <v>759.492</v>
      </c>
      <c r="H52" s="21">
        <v>54.019</v>
      </c>
      <c r="I52" s="22">
        <v>70.605</v>
      </c>
      <c r="J52" s="22">
        <v>69.261</v>
      </c>
      <c r="K52" s="22">
        <v>69.426</v>
      </c>
      <c r="L52" s="31">
        <f t="shared" si="1"/>
        <v>263.311</v>
      </c>
      <c r="M52" s="23">
        <v>52.731</v>
      </c>
      <c r="N52" s="22">
        <v>64.97</v>
      </c>
      <c r="O52" s="22">
        <v>66.181</v>
      </c>
      <c r="P52" s="22">
        <v>68.129</v>
      </c>
      <c r="Q52" s="31">
        <f t="shared" si="2"/>
        <v>252.01100000000002</v>
      </c>
      <c r="R52" s="21">
        <v>51.111</v>
      </c>
      <c r="S52" s="22">
        <v>64.357</v>
      </c>
      <c r="T52" s="22">
        <v>62.369</v>
      </c>
      <c r="U52" s="22">
        <v>66.333</v>
      </c>
      <c r="V52" s="31">
        <f t="shared" si="3"/>
        <v>244.17</v>
      </c>
      <c r="W52" s="43"/>
    </row>
    <row r="53" spans="1:23" ht="15">
      <c r="A53" s="12">
        <v>49</v>
      </c>
      <c r="B53" s="65">
        <v>13</v>
      </c>
      <c r="C53" s="13" t="s">
        <v>97</v>
      </c>
      <c r="D53" s="25" t="s">
        <v>131</v>
      </c>
      <c r="E53" s="12" t="s">
        <v>54</v>
      </c>
      <c r="F53" s="13" t="s">
        <v>123</v>
      </c>
      <c r="G53" s="30">
        <f t="shared" si="0"/>
        <v>771.0459999999999</v>
      </c>
      <c r="H53" s="21">
        <v>63.016</v>
      </c>
      <c r="I53" s="22">
        <v>69.115</v>
      </c>
      <c r="J53" s="22">
        <v>66.596</v>
      </c>
      <c r="K53" s="22">
        <v>72.634</v>
      </c>
      <c r="L53" s="31">
        <f t="shared" si="1"/>
        <v>271.361</v>
      </c>
      <c r="M53" s="23">
        <v>52.093</v>
      </c>
      <c r="N53" s="22">
        <v>63.963</v>
      </c>
      <c r="O53" s="22">
        <v>62.745</v>
      </c>
      <c r="P53" s="22">
        <v>67.138</v>
      </c>
      <c r="Q53" s="31">
        <f t="shared" si="2"/>
        <v>245.93900000000002</v>
      </c>
      <c r="R53" s="21">
        <v>52.758</v>
      </c>
      <c r="S53" s="22">
        <v>68.951</v>
      </c>
      <c r="T53" s="22">
        <v>65.292</v>
      </c>
      <c r="U53" s="22">
        <v>66.745</v>
      </c>
      <c r="V53" s="31">
        <f t="shared" si="3"/>
        <v>253.746</v>
      </c>
      <c r="W53" s="43"/>
    </row>
    <row r="54" spans="1:23" ht="15">
      <c r="A54" s="12">
        <v>50</v>
      </c>
      <c r="B54" s="65">
        <v>21</v>
      </c>
      <c r="C54" s="13" t="s">
        <v>105</v>
      </c>
      <c r="D54" s="25" t="s">
        <v>136</v>
      </c>
      <c r="E54" s="12" t="s">
        <v>54</v>
      </c>
      <c r="F54" s="13" t="s">
        <v>123</v>
      </c>
      <c r="G54" s="30">
        <f t="shared" si="0"/>
        <v>774.116</v>
      </c>
      <c r="H54" s="21">
        <v>55.114</v>
      </c>
      <c r="I54" s="22">
        <v>68.057</v>
      </c>
      <c r="J54" s="22">
        <v>64.349</v>
      </c>
      <c r="K54" s="22">
        <v>71.857</v>
      </c>
      <c r="L54" s="31">
        <f t="shared" si="1"/>
        <v>259.37699999999995</v>
      </c>
      <c r="M54" s="23">
        <v>56.16</v>
      </c>
      <c r="N54" s="22">
        <v>67.288</v>
      </c>
      <c r="O54" s="22">
        <v>65.01</v>
      </c>
      <c r="P54" s="22">
        <v>67.941</v>
      </c>
      <c r="Q54" s="31">
        <f t="shared" si="2"/>
        <v>256.399</v>
      </c>
      <c r="R54" s="21">
        <v>57.223</v>
      </c>
      <c r="S54" s="22">
        <v>68.62</v>
      </c>
      <c r="T54" s="22">
        <v>64.252</v>
      </c>
      <c r="U54" s="22">
        <v>68.245</v>
      </c>
      <c r="V54" s="31">
        <f t="shared" si="3"/>
        <v>258.34000000000003</v>
      </c>
      <c r="W54" s="43"/>
    </row>
    <row r="55" spans="1:23" ht="15">
      <c r="A55" s="12">
        <v>51</v>
      </c>
      <c r="B55" s="61">
        <v>53</v>
      </c>
      <c r="C55" s="57" t="s">
        <v>107</v>
      </c>
      <c r="D55" s="58" t="s">
        <v>120</v>
      </c>
      <c r="E55" s="56" t="s">
        <v>53</v>
      </c>
      <c r="F55" s="57" t="s">
        <v>283</v>
      </c>
      <c r="G55" s="66">
        <f>SUM(L55,Q55,V55)+W55</f>
        <v>821.605</v>
      </c>
      <c r="H55" s="67">
        <v>58.609</v>
      </c>
      <c r="I55" s="59">
        <v>72.489</v>
      </c>
      <c r="J55" s="59">
        <v>68.998</v>
      </c>
      <c r="K55" s="59">
        <v>73.778</v>
      </c>
      <c r="L55" s="68">
        <f>SUM(H55:K55)</f>
        <v>273.874</v>
      </c>
      <c r="M55" s="69">
        <v>56.848</v>
      </c>
      <c r="N55" s="59">
        <v>74.392</v>
      </c>
      <c r="O55" s="59">
        <v>76.379</v>
      </c>
      <c r="P55" s="59">
        <v>75.713</v>
      </c>
      <c r="Q55" s="68">
        <f>SUM(M55:P55)</f>
        <v>283.332</v>
      </c>
      <c r="R55" s="67">
        <v>57.568</v>
      </c>
      <c r="S55" s="59">
        <v>67.509</v>
      </c>
      <c r="T55" s="59">
        <v>66.244</v>
      </c>
      <c r="U55" s="59">
        <v>73.078</v>
      </c>
      <c r="V55" s="68">
        <f>SUM(R55:U55)</f>
        <v>264.399</v>
      </c>
      <c r="W55" s="70"/>
    </row>
    <row r="56" spans="1:23" ht="15">
      <c r="A56" s="12">
        <v>52</v>
      </c>
      <c r="B56" s="61">
        <v>35</v>
      </c>
      <c r="C56" s="57" t="s">
        <v>110</v>
      </c>
      <c r="D56" s="58" t="s">
        <v>120</v>
      </c>
      <c r="E56" s="56" t="s">
        <v>20</v>
      </c>
      <c r="F56" s="57" t="s">
        <v>123</v>
      </c>
      <c r="G56" s="66">
        <f>SUM(L56,Q56,V56)+W56</f>
        <v>854.688</v>
      </c>
      <c r="H56" s="67">
        <v>60.528</v>
      </c>
      <c r="I56" s="59">
        <v>74.346</v>
      </c>
      <c r="J56" s="59">
        <v>74.036</v>
      </c>
      <c r="K56" s="59">
        <v>73.448</v>
      </c>
      <c r="L56" s="68">
        <f>SUM(H56:K56)</f>
        <v>282.358</v>
      </c>
      <c r="M56" s="69">
        <v>65.029</v>
      </c>
      <c r="N56" s="59">
        <v>73.996</v>
      </c>
      <c r="O56" s="59">
        <v>78.107</v>
      </c>
      <c r="P56" s="59">
        <v>73.862</v>
      </c>
      <c r="Q56" s="68">
        <f>SUM(M56:P56)</f>
        <v>290.99399999999997</v>
      </c>
      <c r="R56" s="67">
        <v>59.583</v>
      </c>
      <c r="S56" s="59">
        <v>74.039</v>
      </c>
      <c r="T56" s="59">
        <v>75.308</v>
      </c>
      <c r="U56" s="59">
        <v>72.406</v>
      </c>
      <c r="V56" s="68">
        <f>SUM(R56:U56)</f>
        <v>281.336</v>
      </c>
      <c r="W56" s="70"/>
    </row>
    <row r="57" spans="1:23" ht="15">
      <c r="A57" s="12">
        <v>53</v>
      </c>
      <c r="B57" s="61">
        <v>76</v>
      </c>
      <c r="C57" s="57" t="s">
        <v>270</v>
      </c>
      <c r="D57" s="58" t="s">
        <v>120</v>
      </c>
      <c r="E57" s="56" t="s">
        <v>20</v>
      </c>
      <c r="F57" s="57" t="s">
        <v>123</v>
      </c>
      <c r="G57" s="66">
        <f>SUM(L57,Q57,V57)+W57</f>
        <v>884.799</v>
      </c>
      <c r="H57" s="67">
        <v>62.86</v>
      </c>
      <c r="I57" s="59">
        <v>73.1</v>
      </c>
      <c r="J57" s="59">
        <v>78.52</v>
      </c>
      <c r="K57" s="59">
        <v>81.75</v>
      </c>
      <c r="L57" s="68">
        <f>SUM(H57:K57)</f>
        <v>296.22999999999996</v>
      </c>
      <c r="M57" s="69">
        <v>64.4</v>
      </c>
      <c r="N57" s="59">
        <v>80.94</v>
      </c>
      <c r="O57" s="59">
        <v>75.47</v>
      </c>
      <c r="P57" s="59">
        <v>74.99</v>
      </c>
      <c r="Q57" s="68">
        <f>SUM(M57:P57)</f>
        <v>295.8</v>
      </c>
      <c r="R57" s="67">
        <v>65.863</v>
      </c>
      <c r="S57" s="59">
        <v>75.942</v>
      </c>
      <c r="T57" s="59">
        <v>77.672</v>
      </c>
      <c r="U57" s="59">
        <v>73.292</v>
      </c>
      <c r="V57" s="68">
        <f>SUM(R57:U57)</f>
        <v>292.769</v>
      </c>
      <c r="W57" s="70"/>
    </row>
    <row r="58" spans="1:23" ht="15">
      <c r="A58" s="12">
        <v>54</v>
      </c>
      <c r="B58" s="61">
        <v>18</v>
      </c>
      <c r="C58" s="57" t="s">
        <v>235</v>
      </c>
      <c r="D58" s="71" t="s">
        <v>133</v>
      </c>
      <c r="E58" s="56" t="s">
        <v>20</v>
      </c>
      <c r="F58" s="57" t="s">
        <v>138</v>
      </c>
      <c r="G58" s="66">
        <f>SUM(L58,Q58,V58)+W58</f>
        <v>903.647</v>
      </c>
      <c r="H58" s="67">
        <v>65.443</v>
      </c>
      <c r="I58" s="59">
        <v>81.565</v>
      </c>
      <c r="J58" s="59">
        <v>79.098</v>
      </c>
      <c r="K58" s="59">
        <v>78.445</v>
      </c>
      <c r="L58" s="68">
        <f>SUM(H58:K58)</f>
        <v>304.551</v>
      </c>
      <c r="M58" s="69">
        <v>62.8</v>
      </c>
      <c r="N58" s="59">
        <v>77.27</v>
      </c>
      <c r="O58" s="59">
        <v>79.54</v>
      </c>
      <c r="P58" s="59">
        <v>78.5</v>
      </c>
      <c r="Q58" s="68">
        <f>SUM(M58:P58)</f>
        <v>298.11</v>
      </c>
      <c r="R58" s="67">
        <v>67.279</v>
      </c>
      <c r="S58" s="59">
        <v>78.63</v>
      </c>
      <c r="T58" s="59">
        <v>77.527</v>
      </c>
      <c r="U58" s="59">
        <v>77.55</v>
      </c>
      <c r="V58" s="68">
        <f>SUM(R58:U58)</f>
        <v>300.986</v>
      </c>
      <c r="W58" s="70"/>
    </row>
    <row r="59" spans="1:23" ht="15">
      <c r="A59" s="12">
        <v>55</v>
      </c>
      <c r="B59" s="12">
        <v>26</v>
      </c>
      <c r="C59" s="13" t="s">
        <v>115</v>
      </c>
      <c r="D59" s="72" t="s">
        <v>120</v>
      </c>
      <c r="E59" s="12" t="s">
        <v>20</v>
      </c>
      <c r="F59" s="13" t="s">
        <v>276</v>
      </c>
      <c r="G59" s="30">
        <f t="shared" si="0"/>
        <v>1003.348</v>
      </c>
      <c r="H59" s="21">
        <v>70.813</v>
      </c>
      <c r="I59" s="22">
        <v>85.212</v>
      </c>
      <c r="J59" s="22">
        <v>81.312</v>
      </c>
      <c r="K59" s="22">
        <v>91.598</v>
      </c>
      <c r="L59" s="31">
        <f t="shared" si="1"/>
        <v>328.935</v>
      </c>
      <c r="M59" s="23">
        <v>72.282</v>
      </c>
      <c r="N59" s="22">
        <v>94.787</v>
      </c>
      <c r="O59" s="22">
        <v>87.308</v>
      </c>
      <c r="P59" s="22">
        <v>86.441</v>
      </c>
      <c r="Q59" s="31">
        <f t="shared" si="2"/>
        <v>340.818</v>
      </c>
      <c r="R59" s="21">
        <v>71.606</v>
      </c>
      <c r="S59" s="22">
        <v>86.67</v>
      </c>
      <c r="T59" s="22">
        <v>88.105</v>
      </c>
      <c r="U59" s="22">
        <v>87.214</v>
      </c>
      <c r="V59" s="31">
        <f t="shared" si="3"/>
        <v>333.595</v>
      </c>
      <c r="W59" s="43"/>
    </row>
    <row r="60" spans="1:23" ht="15">
      <c r="A60" s="12">
        <v>56</v>
      </c>
      <c r="B60" s="12"/>
      <c r="C60" s="13"/>
      <c r="D60" s="25"/>
      <c r="E60" s="12"/>
      <c r="F60" s="13"/>
      <c r="G60" s="30">
        <f>SUM(L60,Q60,V60)+W60</f>
        <v>0</v>
      </c>
      <c r="H60" s="21"/>
      <c r="I60" s="22"/>
      <c r="J60" s="22"/>
      <c r="K60" s="22"/>
      <c r="L60" s="31">
        <f>SUM(H60:K60)</f>
        <v>0</v>
      </c>
      <c r="M60" s="23"/>
      <c r="N60" s="22"/>
      <c r="O60" s="22"/>
      <c r="P60" s="22"/>
      <c r="Q60" s="31">
        <f>SUM(M60:P60)</f>
        <v>0</v>
      </c>
      <c r="R60" s="21"/>
      <c r="S60" s="22"/>
      <c r="T60" s="22"/>
      <c r="U60" s="22"/>
      <c r="V60" s="31">
        <f>SUM(R60:U60)</f>
        <v>0</v>
      </c>
      <c r="W60" s="43"/>
    </row>
    <row r="61" spans="1:17" ht="15">
      <c r="A61" s="14"/>
      <c r="B61" s="14"/>
      <c r="C61" s="15"/>
      <c r="D61" s="16"/>
      <c r="E61" s="14"/>
      <c r="F61" s="17"/>
      <c r="H61" s="15"/>
      <c r="I61" s="17"/>
      <c r="J61" s="17"/>
      <c r="K61" s="17"/>
      <c r="L61" s="15"/>
      <c r="M61" s="15"/>
      <c r="N61" s="15"/>
      <c r="O61" s="15"/>
      <c r="P61" s="15"/>
      <c r="Q61" s="15"/>
    </row>
    <row r="62" spans="1:17" ht="15">
      <c r="A62" s="14"/>
      <c r="B62" s="14"/>
      <c r="C62" s="15"/>
      <c r="D62" s="16"/>
      <c r="E62" s="14"/>
      <c r="F62" s="17"/>
      <c r="H62" s="15"/>
      <c r="I62" s="17"/>
      <c r="J62" s="17"/>
      <c r="K62" s="17"/>
      <c r="L62" s="15"/>
      <c r="M62" s="15"/>
      <c r="N62" s="15"/>
      <c r="O62" s="15"/>
      <c r="P62" s="15"/>
      <c r="Q62" s="15"/>
    </row>
    <row r="63" spans="1:17" ht="15">
      <c r="A63" s="14"/>
      <c r="B63" s="14"/>
      <c r="C63" s="15"/>
      <c r="D63" s="16"/>
      <c r="E63" s="14"/>
      <c r="F63" s="17"/>
      <c r="H63" s="15"/>
      <c r="I63" s="17"/>
      <c r="J63" s="17"/>
      <c r="K63" s="17"/>
      <c r="L63" s="15"/>
      <c r="M63" s="15"/>
      <c r="N63" s="15"/>
      <c r="O63" s="15"/>
      <c r="P63" s="15"/>
      <c r="Q63" s="15"/>
    </row>
    <row r="64" spans="1:17" ht="15">
      <c r="A64" s="14"/>
      <c r="B64" s="14"/>
      <c r="C64" s="15"/>
      <c r="D64" s="16"/>
      <c r="E64" s="14"/>
      <c r="F64" s="17"/>
      <c r="H64" s="15"/>
      <c r="I64" s="17"/>
      <c r="J64" s="17"/>
      <c r="K64" s="17"/>
      <c r="L64" s="15"/>
      <c r="M64" s="15"/>
      <c r="N64" s="15"/>
      <c r="O64" s="15"/>
      <c r="P64" s="15"/>
      <c r="Q64" s="15"/>
    </row>
    <row r="65" spans="1:17" ht="15">
      <c r="A65" s="14"/>
      <c r="B65" s="14"/>
      <c r="C65" s="15"/>
      <c r="D65" s="16"/>
      <c r="E65" s="14"/>
      <c r="F65" s="17"/>
      <c r="H65" s="15"/>
      <c r="I65" s="17"/>
      <c r="J65" s="17"/>
      <c r="K65" s="17"/>
      <c r="L65" s="15"/>
      <c r="M65" s="15"/>
      <c r="N65" s="15"/>
      <c r="O65" s="15"/>
      <c r="P65" s="15"/>
      <c r="Q65" s="15"/>
    </row>
    <row r="66" spans="1:17" ht="15">
      <c r="A66" s="14"/>
      <c r="B66" s="14"/>
      <c r="C66" s="15"/>
      <c r="D66" s="16"/>
      <c r="E66" s="14"/>
      <c r="F66" s="17"/>
      <c r="H66" s="15"/>
      <c r="I66" s="17"/>
      <c r="J66" s="17"/>
      <c r="K66" s="17"/>
      <c r="L66" s="15"/>
      <c r="M66" s="15"/>
      <c r="N66" s="15"/>
      <c r="O66" s="15"/>
      <c r="P66" s="15"/>
      <c r="Q66" s="15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64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9.140625" style="10" customWidth="1"/>
  </cols>
  <sheetData>
    <row r="1" spans="4:7" ht="85.5" customHeight="1">
      <c r="D1" s="80" t="s">
        <v>286</v>
      </c>
      <c r="E1" s="80"/>
      <c r="F1" s="80"/>
      <c r="G1" s="80"/>
    </row>
    <row r="2" spans="1:7" ht="18.75">
      <c r="A2" s="81" t="s">
        <v>6</v>
      </c>
      <c r="B2" s="81"/>
      <c r="C2" s="81"/>
      <c r="D2" s="81"/>
      <c r="E2" s="81"/>
      <c r="F2" s="81"/>
      <c r="G2" s="81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234</v>
      </c>
      <c r="H4" s="62" t="s">
        <v>2</v>
      </c>
    </row>
    <row r="5" spans="1:8" ht="15">
      <c r="A5" s="12">
        <v>1</v>
      </c>
      <c r="B5" s="12">
        <v>72</v>
      </c>
      <c r="C5" s="13" t="s">
        <v>288</v>
      </c>
      <c r="D5" s="25" t="s">
        <v>252</v>
      </c>
      <c r="E5" s="12" t="s">
        <v>60</v>
      </c>
      <c r="F5" s="13" t="s">
        <v>128</v>
      </c>
      <c r="G5" s="22">
        <v>52.894</v>
      </c>
      <c r="H5" s="63"/>
    </row>
    <row r="6" spans="1:8" ht="15">
      <c r="A6" s="12">
        <v>2</v>
      </c>
      <c r="B6" s="12">
        <v>23</v>
      </c>
      <c r="C6" s="13" t="s">
        <v>80</v>
      </c>
      <c r="D6" s="25" t="s">
        <v>154</v>
      </c>
      <c r="E6" s="12" t="s">
        <v>65</v>
      </c>
      <c r="F6" s="13" t="s">
        <v>223</v>
      </c>
      <c r="G6" s="22">
        <v>52.964</v>
      </c>
      <c r="H6" s="63"/>
    </row>
    <row r="7" spans="1:8" ht="15">
      <c r="A7" s="12">
        <v>3</v>
      </c>
      <c r="B7" s="12">
        <v>62</v>
      </c>
      <c r="C7" s="13" t="s">
        <v>287</v>
      </c>
      <c r="D7" s="25" t="s">
        <v>130</v>
      </c>
      <c r="E7" s="12" t="s">
        <v>67</v>
      </c>
      <c r="F7" s="13" t="s">
        <v>123</v>
      </c>
      <c r="G7" s="22">
        <v>53.618</v>
      </c>
      <c r="H7" s="63"/>
    </row>
    <row r="8" spans="1:8" ht="15">
      <c r="A8" s="12">
        <v>4</v>
      </c>
      <c r="B8" s="12">
        <v>82</v>
      </c>
      <c r="C8" s="13" t="s">
        <v>291</v>
      </c>
      <c r="D8" s="25" t="s">
        <v>116</v>
      </c>
      <c r="E8" s="12" t="s">
        <v>60</v>
      </c>
      <c r="F8" s="13" t="s">
        <v>128</v>
      </c>
      <c r="G8" s="22">
        <v>53.916</v>
      </c>
      <c r="H8" s="63"/>
    </row>
    <row r="9" spans="1:8" ht="15">
      <c r="A9" s="12">
        <v>5</v>
      </c>
      <c r="B9" s="12">
        <v>5</v>
      </c>
      <c r="C9" s="13" t="s">
        <v>64</v>
      </c>
      <c r="D9" s="25" t="s">
        <v>120</v>
      </c>
      <c r="E9" s="12" t="s">
        <v>65</v>
      </c>
      <c r="F9" s="13" t="s">
        <v>223</v>
      </c>
      <c r="G9" s="22">
        <v>55.675</v>
      </c>
      <c r="H9" s="63"/>
    </row>
    <row r="10" spans="1:8" ht="15">
      <c r="A10" s="12">
        <v>6</v>
      </c>
      <c r="B10" s="12">
        <v>9</v>
      </c>
      <c r="C10" s="13" t="s">
        <v>62</v>
      </c>
      <c r="D10" s="25" t="s">
        <v>296</v>
      </c>
      <c r="E10" s="12" t="s">
        <v>55</v>
      </c>
      <c r="F10" s="13" t="s">
        <v>135</v>
      </c>
      <c r="G10" s="22">
        <v>55.854</v>
      </c>
      <c r="H10" s="63"/>
    </row>
    <row r="11" spans="1:8" ht="15">
      <c r="A11" s="12">
        <v>7</v>
      </c>
      <c r="B11" s="12">
        <v>12</v>
      </c>
      <c r="C11" s="13" t="s">
        <v>68</v>
      </c>
      <c r="D11" s="25" t="s">
        <v>130</v>
      </c>
      <c r="E11" s="12" t="s">
        <v>54</v>
      </c>
      <c r="F11" s="13" t="s">
        <v>123</v>
      </c>
      <c r="G11" s="22">
        <v>56.117</v>
      </c>
      <c r="H11" s="63"/>
    </row>
    <row r="12" spans="1:8" ht="15">
      <c r="A12" s="12">
        <v>8</v>
      </c>
      <c r="B12" s="12">
        <v>73</v>
      </c>
      <c r="C12" s="13" t="s">
        <v>70</v>
      </c>
      <c r="D12" s="25" t="s">
        <v>130</v>
      </c>
      <c r="E12" s="12" t="s">
        <v>67</v>
      </c>
      <c r="F12" s="13" t="s">
        <v>123</v>
      </c>
      <c r="G12" s="22">
        <v>56.605</v>
      </c>
      <c r="H12" s="63"/>
    </row>
    <row r="13" spans="1:8" ht="15">
      <c r="A13" s="12">
        <v>9</v>
      </c>
      <c r="B13" s="12">
        <v>10</v>
      </c>
      <c r="C13" s="13" t="s">
        <v>64</v>
      </c>
      <c r="D13" s="25" t="s">
        <v>120</v>
      </c>
      <c r="E13" s="12" t="s">
        <v>53</v>
      </c>
      <c r="F13" s="13" t="s">
        <v>221</v>
      </c>
      <c r="G13" s="22">
        <v>56.979</v>
      </c>
      <c r="H13" s="63"/>
    </row>
    <row r="14" spans="1:8" ht="15">
      <c r="A14" s="12">
        <v>10</v>
      </c>
      <c r="B14" s="12">
        <v>44</v>
      </c>
      <c r="C14" s="13" t="s">
        <v>73</v>
      </c>
      <c r="D14" s="25" t="s">
        <v>118</v>
      </c>
      <c r="E14" s="12" t="s">
        <v>67</v>
      </c>
      <c r="F14" s="13" t="s">
        <v>123</v>
      </c>
      <c r="G14" s="22">
        <v>57.065</v>
      </c>
      <c r="H14" s="63"/>
    </row>
    <row r="15" spans="1:8" ht="15">
      <c r="A15" s="12">
        <v>11</v>
      </c>
      <c r="B15" s="12">
        <v>42</v>
      </c>
      <c r="C15" s="13" t="s">
        <v>63</v>
      </c>
      <c r="D15" s="25" t="s">
        <v>118</v>
      </c>
      <c r="E15" s="12" t="s">
        <v>55</v>
      </c>
      <c r="F15" s="13" t="s">
        <v>225</v>
      </c>
      <c r="G15" s="22">
        <v>57.078</v>
      </c>
      <c r="H15" s="63"/>
    </row>
    <row r="16" spans="1:8" ht="15">
      <c r="A16" s="12">
        <v>12</v>
      </c>
      <c r="B16" s="12">
        <v>50</v>
      </c>
      <c r="C16" s="13" t="s">
        <v>258</v>
      </c>
      <c r="D16" s="25" t="s">
        <v>151</v>
      </c>
      <c r="E16" s="12" t="s">
        <v>60</v>
      </c>
      <c r="F16" s="13" t="s">
        <v>128</v>
      </c>
      <c r="G16" s="22">
        <v>57.198</v>
      </c>
      <c r="H16" s="63"/>
    </row>
    <row r="17" spans="1:8" ht="15">
      <c r="A17" s="12">
        <v>13</v>
      </c>
      <c r="B17" s="12">
        <v>36</v>
      </c>
      <c r="C17" s="13" t="s">
        <v>69</v>
      </c>
      <c r="D17" s="25" t="s">
        <v>120</v>
      </c>
      <c r="E17" s="12" t="s">
        <v>65</v>
      </c>
      <c r="F17" s="13" t="s">
        <v>145</v>
      </c>
      <c r="G17" s="22">
        <v>57.275</v>
      </c>
      <c r="H17" s="63"/>
    </row>
    <row r="18" spans="1:8" ht="15">
      <c r="A18" s="12">
        <v>14</v>
      </c>
      <c r="B18" s="12">
        <v>20</v>
      </c>
      <c r="C18" s="13" t="s">
        <v>71</v>
      </c>
      <c r="D18" s="25" t="s">
        <v>133</v>
      </c>
      <c r="E18" s="12" t="s">
        <v>55</v>
      </c>
      <c r="F18" s="13" t="s">
        <v>140</v>
      </c>
      <c r="G18" s="22">
        <v>57.328</v>
      </c>
      <c r="H18" s="63"/>
    </row>
    <row r="19" spans="1:8" ht="15">
      <c r="A19" s="12">
        <v>15</v>
      </c>
      <c r="B19" s="12">
        <v>49</v>
      </c>
      <c r="C19" s="13" t="s">
        <v>66</v>
      </c>
      <c r="D19" s="25" t="s">
        <v>151</v>
      </c>
      <c r="E19" s="12" t="s">
        <v>65</v>
      </c>
      <c r="F19" s="13" t="s">
        <v>223</v>
      </c>
      <c r="G19" s="22">
        <v>57.724</v>
      </c>
      <c r="H19" s="63"/>
    </row>
    <row r="20" spans="1:8" ht="15">
      <c r="A20" s="12">
        <v>16</v>
      </c>
      <c r="B20" s="12">
        <v>78</v>
      </c>
      <c r="C20" s="13" t="s">
        <v>289</v>
      </c>
      <c r="D20" s="25" t="s">
        <v>133</v>
      </c>
      <c r="E20" s="12" t="s">
        <v>55</v>
      </c>
      <c r="F20" s="13" t="s">
        <v>225</v>
      </c>
      <c r="G20" s="22">
        <v>58.186</v>
      </c>
      <c r="H20" s="63"/>
    </row>
    <row r="21" spans="1:8" ht="15">
      <c r="A21" s="12">
        <v>17</v>
      </c>
      <c r="B21" s="12">
        <v>15</v>
      </c>
      <c r="C21" s="13" t="s">
        <v>83</v>
      </c>
      <c r="D21" s="25" t="s">
        <v>132</v>
      </c>
      <c r="E21" s="12" t="s">
        <v>55</v>
      </c>
      <c r="F21" s="13" t="s">
        <v>126</v>
      </c>
      <c r="G21" s="22">
        <v>58.26</v>
      </c>
      <c r="H21" s="63"/>
    </row>
    <row r="22" spans="1:8" ht="15">
      <c r="A22" s="12">
        <v>18</v>
      </c>
      <c r="B22" s="12">
        <v>17</v>
      </c>
      <c r="C22" s="13" t="s">
        <v>71</v>
      </c>
      <c r="D22" s="25" t="s">
        <v>133</v>
      </c>
      <c r="E22" s="12" t="s">
        <v>67</v>
      </c>
      <c r="F22" s="13" t="s">
        <v>127</v>
      </c>
      <c r="G22" s="22">
        <v>59.171</v>
      </c>
      <c r="H22" s="63"/>
    </row>
    <row r="23" spans="1:8" ht="15">
      <c r="A23" s="12">
        <v>19</v>
      </c>
      <c r="B23" s="12">
        <v>29</v>
      </c>
      <c r="C23" s="13" t="s">
        <v>77</v>
      </c>
      <c r="D23" s="25" t="s">
        <v>116</v>
      </c>
      <c r="E23" s="12" t="s">
        <v>76</v>
      </c>
      <c r="F23" s="13" t="s">
        <v>117</v>
      </c>
      <c r="G23" s="22">
        <v>59.221</v>
      </c>
      <c r="H23" s="63"/>
    </row>
    <row r="24" spans="1:8" ht="15">
      <c r="A24" s="12">
        <v>20</v>
      </c>
      <c r="B24" s="12">
        <v>25</v>
      </c>
      <c r="C24" s="13" t="s">
        <v>257</v>
      </c>
      <c r="D24" s="25" t="s">
        <v>133</v>
      </c>
      <c r="E24" s="12" t="s">
        <v>76</v>
      </c>
      <c r="F24" s="13" t="s">
        <v>117</v>
      </c>
      <c r="G24" s="22">
        <v>59.624</v>
      </c>
      <c r="H24" s="63"/>
    </row>
    <row r="25" spans="1:8" ht="15">
      <c r="A25" s="12">
        <v>21</v>
      </c>
      <c r="B25" s="12">
        <v>33</v>
      </c>
      <c r="C25" s="13" t="s">
        <v>86</v>
      </c>
      <c r="D25" s="25" t="s">
        <v>133</v>
      </c>
      <c r="E25" s="12" t="s">
        <v>55</v>
      </c>
      <c r="F25" s="13" t="s">
        <v>140</v>
      </c>
      <c r="G25" s="22">
        <v>59.954</v>
      </c>
      <c r="H25" s="63"/>
    </row>
    <row r="26" spans="1:8" ht="15">
      <c r="A26" s="12">
        <v>22</v>
      </c>
      <c r="B26" s="12">
        <v>48</v>
      </c>
      <c r="C26" s="13" t="s">
        <v>96</v>
      </c>
      <c r="D26" s="25" t="s">
        <v>133</v>
      </c>
      <c r="E26" s="12" t="s">
        <v>54</v>
      </c>
      <c r="F26" s="13" t="s">
        <v>150</v>
      </c>
      <c r="G26" s="22">
        <v>60.172</v>
      </c>
      <c r="H26" s="63"/>
    </row>
    <row r="27" spans="1:8" ht="15">
      <c r="A27" s="12">
        <v>23</v>
      </c>
      <c r="B27" s="12">
        <v>11</v>
      </c>
      <c r="C27" s="13" t="s">
        <v>59</v>
      </c>
      <c r="D27" s="25" t="s">
        <v>120</v>
      </c>
      <c r="E27" s="12" t="s">
        <v>60</v>
      </c>
      <c r="F27" s="13" t="s">
        <v>128</v>
      </c>
      <c r="G27" s="22">
        <v>60.26</v>
      </c>
      <c r="H27" s="63"/>
    </row>
    <row r="28" spans="1:8" ht="15">
      <c r="A28" s="12">
        <v>24</v>
      </c>
      <c r="B28" s="12">
        <v>31</v>
      </c>
      <c r="C28" s="13" t="s">
        <v>85</v>
      </c>
      <c r="D28" s="25" t="s">
        <v>141</v>
      </c>
      <c r="E28" s="12" t="s">
        <v>52</v>
      </c>
      <c r="F28" s="13" t="s">
        <v>271</v>
      </c>
      <c r="G28" s="22">
        <v>60.382</v>
      </c>
      <c r="H28" s="63"/>
    </row>
    <row r="29" spans="1:8" ht="15">
      <c r="A29" s="12">
        <v>25</v>
      </c>
      <c r="B29" s="12">
        <v>84</v>
      </c>
      <c r="C29" s="13" t="s">
        <v>61</v>
      </c>
      <c r="D29" s="25" t="s">
        <v>120</v>
      </c>
      <c r="E29" s="12" t="s">
        <v>53</v>
      </c>
      <c r="F29" s="13" t="s">
        <v>119</v>
      </c>
      <c r="G29" s="22">
        <v>61.163</v>
      </c>
      <c r="H29" s="63"/>
    </row>
    <row r="30" spans="1:8" ht="15">
      <c r="A30" s="12">
        <v>26</v>
      </c>
      <c r="B30" s="12">
        <v>19</v>
      </c>
      <c r="C30" s="13" t="s">
        <v>84</v>
      </c>
      <c r="D30" s="25" t="s">
        <v>133</v>
      </c>
      <c r="E30" s="12" t="s">
        <v>54</v>
      </c>
      <c r="F30" s="13" t="s">
        <v>274</v>
      </c>
      <c r="G30" s="22">
        <v>61.373</v>
      </c>
      <c r="H30" s="63"/>
    </row>
    <row r="31" spans="1:8" ht="15">
      <c r="A31" s="12">
        <v>27</v>
      </c>
      <c r="B31" s="12">
        <v>43</v>
      </c>
      <c r="C31" s="13" t="s">
        <v>81</v>
      </c>
      <c r="D31" s="26" t="s">
        <v>118</v>
      </c>
      <c r="E31" s="12" t="s">
        <v>76</v>
      </c>
      <c r="F31" s="13" t="s">
        <v>117</v>
      </c>
      <c r="G31" s="22">
        <v>61.587</v>
      </c>
      <c r="H31" s="63"/>
    </row>
    <row r="32" spans="1:8" ht="15">
      <c r="A32" s="12">
        <v>28</v>
      </c>
      <c r="B32" s="12">
        <v>80</v>
      </c>
      <c r="C32" s="13" t="s">
        <v>293</v>
      </c>
      <c r="D32" s="25" t="s">
        <v>141</v>
      </c>
      <c r="E32" s="12" t="s">
        <v>52</v>
      </c>
      <c r="F32" s="13" t="s">
        <v>297</v>
      </c>
      <c r="G32" s="22">
        <v>61.598</v>
      </c>
      <c r="H32" s="63"/>
    </row>
    <row r="33" spans="1:8" ht="15">
      <c r="A33" s="12">
        <v>29</v>
      </c>
      <c r="B33" s="12">
        <v>6</v>
      </c>
      <c r="C33" s="13" t="s">
        <v>78</v>
      </c>
      <c r="D33" s="25" t="s">
        <v>116</v>
      </c>
      <c r="E33" s="12" t="s">
        <v>76</v>
      </c>
      <c r="F33" s="13" t="s">
        <v>117</v>
      </c>
      <c r="G33" s="22">
        <v>61.743</v>
      </c>
      <c r="H33" s="63"/>
    </row>
    <row r="34" spans="1:8" ht="15">
      <c r="A34" s="12">
        <v>30</v>
      </c>
      <c r="B34" s="12">
        <v>81</v>
      </c>
      <c r="C34" s="13" t="s">
        <v>292</v>
      </c>
      <c r="D34" s="25" t="s">
        <v>215</v>
      </c>
      <c r="E34" s="12" t="s">
        <v>54</v>
      </c>
      <c r="F34" s="13" t="s">
        <v>123</v>
      </c>
      <c r="G34" s="22">
        <v>61.915</v>
      </c>
      <c r="H34" s="63"/>
    </row>
    <row r="35" spans="1:8" ht="15">
      <c r="A35" s="12">
        <v>31</v>
      </c>
      <c r="B35" s="12">
        <v>22</v>
      </c>
      <c r="C35" s="13" t="s">
        <v>92</v>
      </c>
      <c r="D35" s="25" t="s">
        <v>116</v>
      </c>
      <c r="E35" s="12" t="s">
        <v>76</v>
      </c>
      <c r="F35" s="13" t="s">
        <v>117</v>
      </c>
      <c r="G35" s="22">
        <v>62.042</v>
      </c>
      <c r="H35" s="63"/>
    </row>
    <row r="36" spans="1:8" ht="15">
      <c r="A36" s="12">
        <v>32</v>
      </c>
      <c r="B36" s="12">
        <v>30</v>
      </c>
      <c r="C36" s="13" t="s">
        <v>94</v>
      </c>
      <c r="D36" s="25" t="s">
        <v>141</v>
      </c>
      <c r="E36" s="12" t="s">
        <v>52</v>
      </c>
      <c r="F36" s="13" t="s">
        <v>142</v>
      </c>
      <c r="G36" s="22">
        <v>62.22</v>
      </c>
      <c r="H36" s="63"/>
    </row>
    <row r="37" spans="1:8" ht="15">
      <c r="A37" s="12">
        <v>33</v>
      </c>
      <c r="B37" s="12">
        <v>79</v>
      </c>
      <c r="C37" s="13" t="s">
        <v>290</v>
      </c>
      <c r="D37" s="25" t="s">
        <v>133</v>
      </c>
      <c r="E37" s="12" t="s">
        <v>55</v>
      </c>
      <c r="F37" s="13" t="s">
        <v>225</v>
      </c>
      <c r="G37" s="22">
        <v>62.552</v>
      </c>
      <c r="H37" s="63"/>
    </row>
    <row r="38" spans="1:8" ht="15">
      <c r="A38" s="12">
        <v>34</v>
      </c>
      <c r="B38" s="12">
        <v>58</v>
      </c>
      <c r="C38" s="13" t="s">
        <v>102</v>
      </c>
      <c r="D38" s="25" t="s">
        <v>120</v>
      </c>
      <c r="E38" s="12" t="s">
        <v>55</v>
      </c>
      <c r="F38" s="13" t="s">
        <v>123</v>
      </c>
      <c r="G38" s="22">
        <v>62.752</v>
      </c>
      <c r="H38" s="63"/>
    </row>
    <row r="39" spans="1:8" ht="15">
      <c r="A39" s="12">
        <v>35</v>
      </c>
      <c r="B39" s="12">
        <v>74</v>
      </c>
      <c r="C39" s="13" t="s">
        <v>285</v>
      </c>
      <c r="D39" s="25" t="s">
        <v>120</v>
      </c>
      <c r="E39" s="12" t="s">
        <v>76</v>
      </c>
      <c r="F39" s="13" t="s">
        <v>117</v>
      </c>
      <c r="G39" s="22">
        <v>62.878</v>
      </c>
      <c r="H39" s="63"/>
    </row>
    <row r="40" spans="1:8" ht="15">
      <c r="A40" s="12">
        <v>36</v>
      </c>
      <c r="B40" s="12">
        <v>27</v>
      </c>
      <c r="C40" s="13" t="s">
        <v>93</v>
      </c>
      <c r="D40" s="25" t="s">
        <v>120</v>
      </c>
      <c r="E40" s="12" t="s">
        <v>54</v>
      </c>
      <c r="F40" s="13" t="s">
        <v>276</v>
      </c>
      <c r="G40" s="22">
        <v>63.448</v>
      </c>
      <c r="H40" s="63"/>
    </row>
    <row r="41" spans="1:8" ht="15">
      <c r="A41" s="12">
        <v>37</v>
      </c>
      <c r="B41" s="12">
        <v>67</v>
      </c>
      <c r="C41" s="13" t="s">
        <v>259</v>
      </c>
      <c r="D41" s="25" t="s">
        <v>219</v>
      </c>
      <c r="E41" s="12" t="s">
        <v>52</v>
      </c>
      <c r="F41" s="13" t="s">
        <v>139</v>
      </c>
      <c r="G41" s="22">
        <v>63.542</v>
      </c>
      <c r="H41" s="63"/>
    </row>
    <row r="42" spans="1:8" ht="15">
      <c r="A42" s="12">
        <v>38</v>
      </c>
      <c r="B42" s="12">
        <v>28</v>
      </c>
      <c r="C42" s="13" t="s">
        <v>90</v>
      </c>
      <c r="D42" s="25" t="s">
        <v>133</v>
      </c>
      <c r="E42" s="12" t="s">
        <v>53</v>
      </c>
      <c r="F42" s="13" t="s">
        <v>119</v>
      </c>
      <c r="G42" s="22">
        <v>63.67</v>
      </c>
      <c r="H42" s="63"/>
    </row>
    <row r="43" spans="1:8" ht="15">
      <c r="A43" s="12">
        <v>39</v>
      </c>
      <c r="B43" s="12">
        <v>37</v>
      </c>
      <c r="C43" s="13" t="s">
        <v>69</v>
      </c>
      <c r="D43" s="25" t="s">
        <v>120</v>
      </c>
      <c r="E43" s="12" t="s">
        <v>53</v>
      </c>
      <c r="F43" s="13" t="s">
        <v>119</v>
      </c>
      <c r="G43" s="22">
        <v>63.804</v>
      </c>
      <c r="H43" s="63"/>
    </row>
    <row r="44" spans="1:8" ht="15">
      <c r="A44" s="12">
        <v>40</v>
      </c>
      <c r="B44" s="12">
        <v>83</v>
      </c>
      <c r="C44" s="13" t="s">
        <v>295</v>
      </c>
      <c r="D44" s="25" t="s">
        <v>120</v>
      </c>
      <c r="E44" s="12" t="s">
        <v>53</v>
      </c>
      <c r="F44" s="13" t="s">
        <v>158</v>
      </c>
      <c r="G44" s="22">
        <v>64.026</v>
      </c>
      <c r="H44" s="63"/>
    </row>
    <row r="45" spans="1:8" ht="15">
      <c r="A45" s="12">
        <v>41</v>
      </c>
      <c r="B45" s="12">
        <v>32</v>
      </c>
      <c r="C45" s="13" t="s">
        <v>111</v>
      </c>
      <c r="D45" s="25" t="s">
        <v>141</v>
      </c>
      <c r="E45" s="12" t="s">
        <v>54</v>
      </c>
      <c r="F45" s="13" t="s">
        <v>276</v>
      </c>
      <c r="G45" s="22">
        <v>64.031</v>
      </c>
      <c r="H45" s="63"/>
    </row>
    <row r="46" spans="1:8" ht="15">
      <c r="A46" s="12">
        <v>42</v>
      </c>
      <c r="B46" s="12">
        <v>41</v>
      </c>
      <c r="C46" s="13" t="s">
        <v>87</v>
      </c>
      <c r="D46" s="25" t="s">
        <v>118</v>
      </c>
      <c r="E46" s="12" t="s">
        <v>52</v>
      </c>
      <c r="F46" s="13" t="s">
        <v>148</v>
      </c>
      <c r="G46" s="22">
        <v>64.593</v>
      </c>
      <c r="H46" s="63"/>
    </row>
    <row r="47" spans="1:8" ht="15">
      <c r="A47" s="12">
        <v>43</v>
      </c>
      <c r="B47" s="61">
        <v>40</v>
      </c>
      <c r="C47" s="57" t="s">
        <v>98</v>
      </c>
      <c r="D47" s="58" t="s">
        <v>118</v>
      </c>
      <c r="E47" s="56" t="s">
        <v>52</v>
      </c>
      <c r="F47" s="57" t="s">
        <v>119</v>
      </c>
      <c r="G47" s="59">
        <v>65.085</v>
      </c>
      <c r="H47" s="64"/>
    </row>
    <row r="48" spans="1:8" ht="15">
      <c r="A48" s="12">
        <v>44</v>
      </c>
      <c r="B48" s="12">
        <v>57</v>
      </c>
      <c r="C48" s="13" t="s">
        <v>75</v>
      </c>
      <c r="D48" s="25" t="s">
        <v>120</v>
      </c>
      <c r="E48" s="12" t="s">
        <v>76</v>
      </c>
      <c r="F48" s="13" t="s">
        <v>117</v>
      </c>
      <c r="G48" s="22">
        <v>65.105</v>
      </c>
      <c r="H48" s="63"/>
    </row>
    <row r="49" spans="1:8" ht="15">
      <c r="A49" s="12">
        <v>45</v>
      </c>
      <c r="B49" s="12">
        <v>2</v>
      </c>
      <c r="C49" s="13" t="s">
        <v>106</v>
      </c>
      <c r="D49" s="25" t="s">
        <v>116</v>
      </c>
      <c r="E49" s="12" t="s">
        <v>76</v>
      </c>
      <c r="F49" s="13" t="s">
        <v>117</v>
      </c>
      <c r="G49" s="22">
        <v>65.617</v>
      </c>
      <c r="H49" s="63"/>
    </row>
    <row r="50" spans="1:8" ht="15">
      <c r="A50" s="12">
        <v>46</v>
      </c>
      <c r="B50" s="12">
        <v>3</v>
      </c>
      <c r="C50" s="13" t="s">
        <v>113</v>
      </c>
      <c r="D50" s="25" t="s">
        <v>116</v>
      </c>
      <c r="E50" s="12" t="s">
        <v>76</v>
      </c>
      <c r="F50" s="13" t="s">
        <v>117</v>
      </c>
      <c r="G50" s="22">
        <v>66.333</v>
      </c>
      <c r="H50" s="63"/>
    </row>
    <row r="51" spans="1:8" ht="15">
      <c r="A51" s="12">
        <v>47</v>
      </c>
      <c r="B51" s="61">
        <v>51</v>
      </c>
      <c r="C51" s="57" t="s">
        <v>244</v>
      </c>
      <c r="D51" s="58" t="s">
        <v>116</v>
      </c>
      <c r="E51" s="56" t="s">
        <v>76</v>
      </c>
      <c r="F51" s="57" t="s">
        <v>117</v>
      </c>
      <c r="G51" s="59">
        <v>66.526</v>
      </c>
      <c r="H51" s="64"/>
    </row>
    <row r="52" spans="1:8" ht="15">
      <c r="A52" s="12">
        <v>48</v>
      </c>
      <c r="B52" s="12">
        <v>13</v>
      </c>
      <c r="C52" s="13" t="s">
        <v>97</v>
      </c>
      <c r="D52" s="25" t="s">
        <v>131</v>
      </c>
      <c r="E52" s="12" t="s">
        <v>54</v>
      </c>
      <c r="F52" s="13" t="s">
        <v>123</v>
      </c>
      <c r="G52" s="22">
        <v>66.745</v>
      </c>
      <c r="H52" s="63"/>
    </row>
    <row r="53" spans="1:8" ht="15">
      <c r="A53" s="12">
        <v>49</v>
      </c>
      <c r="B53" s="12">
        <v>21</v>
      </c>
      <c r="C53" s="13" t="s">
        <v>105</v>
      </c>
      <c r="D53" s="25" t="s">
        <v>136</v>
      </c>
      <c r="E53" s="12" t="s">
        <v>54</v>
      </c>
      <c r="F53" s="13" t="s">
        <v>123</v>
      </c>
      <c r="G53" s="22">
        <v>68.245</v>
      </c>
      <c r="H53" s="63"/>
    </row>
    <row r="54" spans="1:8" ht="15">
      <c r="A54" s="12">
        <v>50</v>
      </c>
      <c r="B54" s="12">
        <v>77</v>
      </c>
      <c r="C54" s="13" t="s">
        <v>294</v>
      </c>
      <c r="D54" s="25" t="s">
        <v>141</v>
      </c>
      <c r="E54" s="12" t="s">
        <v>55</v>
      </c>
      <c r="F54" s="13" t="s">
        <v>140</v>
      </c>
      <c r="G54" s="22">
        <v>69.317</v>
      </c>
      <c r="H54" s="63"/>
    </row>
    <row r="55" spans="1:8" ht="15">
      <c r="A55" s="12">
        <v>51</v>
      </c>
      <c r="B55" s="12">
        <v>35</v>
      </c>
      <c r="C55" s="13" t="s">
        <v>110</v>
      </c>
      <c r="D55" s="25" t="s">
        <v>120</v>
      </c>
      <c r="E55" s="12" t="s">
        <v>20</v>
      </c>
      <c r="F55" s="13" t="s">
        <v>123</v>
      </c>
      <c r="G55" s="22">
        <v>72.406</v>
      </c>
      <c r="H55" s="63"/>
    </row>
    <row r="56" spans="1:8" ht="15">
      <c r="A56" s="12">
        <v>52</v>
      </c>
      <c r="B56" s="12">
        <v>53</v>
      </c>
      <c r="C56" s="13" t="s">
        <v>107</v>
      </c>
      <c r="D56" s="25" t="s">
        <v>120</v>
      </c>
      <c r="E56" s="12" t="s">
        <v>53</v>
      </c>
      <c r="F56" s="13" t="s">
        <v>283</v>
      </c>
      <c r="G56" s="22">
        <v>73.078</v>
      </c>
      <c r="H56" s="63"/>
    </row>
    <row r="57" spans="1:8" ht="15">
      <c r="A57" s="12">
        <v>53</v>
      </c>
      <c r="B57" s="61">
        <v>76</v>
      </c>
      <c r="C57" s="57" t="s">
        <v>270</v>
      </c>
      <c r="D57" s="58" t="s">
        <v>120</v>
      </c>
      <c r="E57" s="56" t="s">
        <v>20</v>
      </c>
      <c r="F57" s="57" t="s">
        <v>123</v>
      </c>
      <c r="G57" s="59">
        <v>73.292</v>
      </c>
      <c r="H57" s="64"/>
    </row>
    <row r="58" spans="1:8" ht="15">
      <c r="A58" s="12">
        <v>54</v>
      </c>
      <c r="B58" s="12">
        <v>18</v>
      </c>
      <c r="C58" s="13" t="s">
        <v>235</v>
      </c>
      <c r="D58" s="25" t="s">
        <v>133</v>
      </c>
      <c r="E58" s="12" t="s">
        <v>20</v>
      </c>
      <c r="F58" s="13" t="s">
        <v>138</v>
      </c>
      <c r="G58" s="22">
        <v>77.55</v>
      </c>
      <c r="H58" s="63"/>
    </row>
    <row r="59" spans="1:8" ht="15">
      <c r="A59" s="12">
        <v>55</v>
      </c>
      <c r="B59" s="61">
        <v>26</v>
      </c>
      <c r="C59" s="57" t="s">
        <v>115</v>
      </c>
      <c r="D59" s="58" t="s">
        <v>120</v>
      </c>
      <c r="E59" s="56" t="s">
        <v>20</v>
      </c>
      <c r="F59" s="57" t="s">
        <v>276</v>
      </c>
      <c r="G59" s="59">
        <v>87.214</v>
      </c>
      <c r="H59" s="6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63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4"/>
    </row>
    <row r="62" spans="1:8" ht="15">
      <c r="A62" s="12">
        <v>58</v>
      </c>
      <c r="B62" s="61"/>
      <c r="C62" s="57"/>
      <c r="D62" s="58"/>
      <c r="E62" s="56"/>
      <c r="F62" s="57"/>
      <c r="G62" s="59"/>
      <c r="H62" s="6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4"/>
    </row>
    <row r="64" spans="1:8" ht="15">
      <c r="A64" s="12">
        <v>60</v>
      </c>
      <c r="B64" s="61"/>
      <c r="C64" s="57"/>
      <c r="D64" s="58"/>
      <c r="E64" s="56"/>
      <c r="F64" s="57"/>
      <c r="G64" s="59"/>
      <c r="H64" s="64"/>
    </row>
    <row r="65" spans="1:6" ht="15">
      <c r="A65" s="14"/>
      <c r="B65" s="14"/>
      <c r="C65" s="15"/>
      <c r="D65" s="16"/>
      <c r="E65" s="14"/>
      <c r="F65" s="17"/>
    </row>
    <row r="66" spans="1:6" ht="15">
      <c r="A66" s="14"/>
      <c r="B66" s="14"/>
      <c r="C66" s="15"/>
      <c r="D66" s="16"/>
      <c r="E66" s="14"/>
      <c r="F66" s="17"/>
    </row>
    <row r="67" spans="1:6" ht="15">
      <c r="A67" s="14"/>
      <c r="B67" s="14"/>
      <c r="C67" s="15"/>
      <c r="D67" s="16"/>
      <c r="E67" s="14"/>
      <c r="F67" s="17"/>
    </row>
    <row r="68" spans="1:6" ht="15">
      <c r="A68" s="14"/>
      <c r="B68" s="14"/>
      <c r="C68" s="15"/>
      <c r="D68" s="16"/>
      <c r="E68" s="14"/>
      <c r="F68" s="17"/>
    </row>
    <row r="69" spans="1:6" ht="15">
      <c r="A69" s="14"/>
      <c r="B69" s="14"/>
      <c r="C69" s="15"/>
      <c r="D69" s="16"/>
      <c r="E69" s="14"/>
      <c r="F69" s="17"/>
    </row>
    <row r="70" spans="1:6" ht="15">
      <c r="A70" s="14"/>
      <c r="B70" s="14"/>
      <c r="C70" s="15"/>
      <c r="D70" s="16"/>
      <c r="E70" s="14"/>
      <c r="F70" s="17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2023-09-25T06:59:50Z</cp:lastPrinted>
  <dcterms:created xsi:type="dcterms:W3CDTF">2009-01-24T13:55:20Z</dcterms:created>
  <dcterms:modified xsi:type="dcterms:W3CDTF">2023-09-25T07:00:47Z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