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440" windowHeight="10305" tabRatio="620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/>
  <calcPr fullCalcOnLoad="1"/>
</workbook>
</file>

<file path=xl/sharedStrings.xml><?xml version="1.0" encoding="utf-8"?>
<sst xmlns="http://schemas.openxmlformats.org/spreadsheetml/2006/main" count="1116" uniqueCount="215">
  <si>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</si>
  <si>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</si>
  <si>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</si>
  <si>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</si>
  <si>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</si>
  <si>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</si>
  <si>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</si>
  <si>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</si>
  <si>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</si>
  <si>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</si>
  <si>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</si>
  <si>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</si>
  <si>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</si>
  <si>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</si>
  <si>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</si>
  <si>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</si>
  <si>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</si>
  <si>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</si>
  <si>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</si>
  <si>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</si>
  <si>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</si>
  <si>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TOTAL BRUT</t>
  </si>
  <si>
    <t>TOTAL NET</t>
  </si>
  <si>
    <t>1a</t>
  </si>
  <si>
    <t>2a</t>
  </si>
  <si>
    <t>3a</t>
  </si>
  <si>
    <t>4a</t>
  </si>
  <si>
    <t>5a</t>
  </si>
  <si>
    <t>6a</t>
  </si>
  <si>
    <t>CLÀSSICS</t>
  </si>
  <si>
    <t>N3D</t>
  </si>
  <si>
    <t>SN3D</t>
  </si>
  <si>
    <t>COPA SRC</t>
  </si>
  <si>
    <t>DESC.</t>
  </si>
  <si>
    <t>TERRA DE VINS CLÀSSICS 2023 CLASSIFICACIÓ GENERAL</t>
  </si>
  <si>
    <t>1a PROVA
Ateneu Slot
27 de Gener 2023</t>
  </si>
  <si>
    <t>2a PROVA
Quimslot
31 de Març 2023</t>
  </si>
  <si>
    <t>3a PROVA
La Lira
26 de Maig 2023</t>
  </si>
  <si>
    <t>4a PROVA
Ateneu Slot
7 de Juliol 2023</t>
  </si>
  <si>
    <t>5a PROVA
Turboslot
29 de Setembre 2023</t>
  </si>
  <si>
    <t>6a PROVA
Slot La Lira
27 d'Octubre 2023</t>
  </si>
  <si>
    <t>JORDI MARTINEZ</t>
  </si>
  <si>
    <t>SERGI GONZALEZ</t>
  </si>
  <si>
    <t>MIQUEL MARTINEZ</t>
  </si>
  <si>
    <t>RAMON GARCIA</t>
  </si>
  <si>
    <t>CINTO LOBATO</t>
  </si>
  <si>
    <t>JAUME BENAVENT</t>
  </si>
  <si>
    <t>MIQUEL AIBAR</t>
  </si>
  <si>
    <t>PAU HORMIGOS</t>
  </si>
  <si>
    <t>RAUL RAMIREZ</t>
  </si>
  <si>
    <t>ELOI CODORNIU</t>
  </si>
  <si>
    <t>PERE JOAN MAS</t>
  </si>
  <si>
    <t>MARIO DUQUE</t>
  </si>
  <si>
    <t>ALBERTO LOPEZ</t>
  </si>
  <si>
    <t>MARCOS FÀBREGAS</t>
  </si>
  <si>
    <t>OSCAR JODAR</t>
  </si>
  <si>
    <t>TONI CARRILLO</t>
  </si>
  <si>
    <t>QUIM CODORNIU</t>
  </si>
  <si>
    <t>JORDI ALFOCEA</t>
  </si>
  <si>
    <t>CARLOS MARTIN</t>
  </si>
  <si>
    <t>OSCAR PEREZ</t>
  </si>
  <si>
    <t>JORDI PUCHOL</t>
  </si>
  <si>
    <t>PERE VILAPLANA</t>
  </si>
  <si>
    <t>JOAN C. CEBALLOS</t>
  </si>
  <si>
    <t>MANUEL CASTILLA</t>
  </si>
  <si>
    <t>FRANCESC BOLUMAR</t>
  </si>
  <si>
    <t>XAVI ZENOBIO</t>
  </si>
  <si>
    <t>ALEIX AIBAR</t>
  </si>
  <si>
    <t>JOFRE TORT</t>
  </si>
  <si>
    <t>LINO ZAPATA</t>
  </si>
  <si>
    <t>JOSEP GRIMAU</t>
  </si>
  <si>
    <t>ANDREU QUILEZ</t>
  </si>
  <si>
    <t>XAVI PARERA</t>
  </si>
  <si>
    <t>LLUÍS ALUJA</t>
  </si>
  <si>
    <t>PERE FERRET</t>
  </si>
  <si>
    <t>THIAGO DUQUE</t>
  </si>
  <si>
    <t>OSCAR PEREZ JR.</t>
  </si>
  <si>
    <t>TURBOSLOT</t>
  </si>
  <si>
    <t>BMW M1</t>
  </si>
  <si>
    <t>SLOT LA LIRA</t>
  </si>
  <si>
    <t>PORSCHE 911</t>
  </si>
  <si>
    <t>ATENEU SLOT</t>
  </si>
  <si>
    <t>FERRARI 308 GTB</t>
  </si>
  <si>
    <t>LANCIA 037</t>
  </si>
  <si>
    <t>PEUGEOT 205</t>
  </si>
  <si>
    <t>TOAD TEAM</t>
  </si>
  <si>
    <t>LANCIA DELTA S4</t>
  </si>
  <si>
    <t>4EVER SLOT</t>
  </si>
  <si>
    <t>PORSCHE 914</t>
  </si>
  <si>
    <t>KARKOFF SPORT</t>
  </si>
  <si>
    <t>SLOT MORA</t>
  </si>
  <si>
    <t>SLOT TARRACO</t>
  </si>
  <si>
    <t>CASC</t>
  </si>
  <si>
    <t>FORD RS200</t>
  </si>
  <si>
    <t>--</t>
  </si>
  <si>
    <t>FORD SIERRA COSWORTH</t>
  </si>
  <si>
    <t>BENAVENT, JAUME</t>
  </si>
  <si>
    <t>MARTINEZ, MIQUEL</t>
  </si>
  <si>
    <t>GARCIA, RAMON</t>
  </si>
  <si>
    <t>GONZALEZ, SERGI</t>
  </si>
  <si>
    <t>LOBATO, CINTO</t>
  </si>
  <si>
    <t>PUJOL, JOAN M</t>
  </si>
  <si>
    <t>MARTINEZ, JORDI</t>
  </si>
  <si>
    <t>DUQUE, MARIO</t>
  </si>
  <si>
    <t>MORENO, ISRAEL</t>
  </si>
  <si>
    <t>MAS, PERE JOAN</t>
  </si>
  <si>
    <t>CODORNIU, ELOI</t>
  </si>
  <si>
    <t>JODAR, OSCAR</t>
  </si>
  <si>
    <t>PEREZ, OSCAR</t>
  </si>
  <si>
    <t>LOPEZ, ALBERTO</t>
  </si>
  <si>
    <t>CEBALLOS, JOAN CARLES</t>
  </si>
  <si>
    <t>AIBAR, MIQUEL</t>
  </si>
  <si>
    <t>BELTRAN, JOSE A</t>
  </si>
  <si>
    <t>VILAPLANA, PERE</t>
  </si>
  <si>
    <t>CODORNIU, QUIM</t>
  </si>
  <si>
    <t>ALFOCEA, JORDI</t>
  </si>
  <si>
    <t>CASTILLA, MANUEL</t>
  </si>
  <si>
    <t>CARRILLO, TONI</t>
  </si>
  <si>
    <t>MANUEL, JOAN</t>
  </si>
  <si>
    <t>PUCHOL, JORDI</t>
  </si>
  <si>
    <t>ZEGRI, ALBERT</t>
  </si>
  <si>
    <t>BELTRAN, MARCOS</t>
  </si>
  <si>
    <t>TORT, JOFRE</t>
  </si>
  <si>
    <t>ZAPATA, LINO</t>
  </si>
  <si>
    <t>RAMIREZ, ORIOL</t>
  </si>
  <si>
    <t>AIBAR, ALEIX</t>
  </si>
  <si>
    <t>GRIMAU, JOSEP</t>
  </si>
  <si>
    <t>PARERA, XAVI</t>
  </si>
  <si>
    <t>FERRET, PERE</t>
  </si>
  <si>
    <t>ALVAREZ, PEDRO L</t>
  </si>
  <si>
    <t>PEREZ JR, OSCAR</t>
  </si>
  <si>
    <t>DUQUE, THIAGO</t>
  </si>
  <si>
    <t>LA LIRA</t>
  </si>
  <si>
    <t>TOADTEAM</t>
  </si>
  <si>
    <t>KARKOFF SLOT</t>
  </si>
  <si>
    <t>OPEL MANTA</t>
  </si>
  <si>
    <t>BMW1</t>
  </si>
  <si>
    <t>FERRARI GTO</t>
  </si>
  <si>
    <t>PEUGEOT 205 T16</t>
  </si>
  <si>
    <t>ALPINE</t>
  </si>
  <si>
    <t>INF</t>
  </si>
  <si>
    <t>FERRARI GTB</t>
  </si>
  <si>
    <t>JOAN PUJOL</t>
  </si>
  <si>
    <t>JOSE A. BELTRÁN</t>
  </si>
  <si>
    <t>ALBERT ZEGRÍ</t>
  </si>
  <si>
    <t>JOAN MANUEL</t>
  </si>
  <si>
    <t>PEDRO LUIS ÁLVAREZ</t>
  </si>
  <si>
    <t>ISRAEL MORENO</t>
  </si>
  <si>
    <t>MARCOS BELTRÁN</t>
  </si>
  <si>
    <t>ORIOL RAMÍREZ</t>
  </si>
  <si>
    <t>JORDI MARTÍNEZ</t>
  </si>
  <si>
    <t>MIQUEL MARTÍNEZ</t>
  </si>
  <si>
    <t>ÓSCAR PÉREZ</t>
  </si>
  <si>
    <t>RAMON GARCÍA</t>
  </si>
  <si>
    <t>JORDI URPÍ</t>
  </si>
  <si>
    <t>RAÚL RAMÍREZ</t>
  </si>
  <si>
    <t>ALBERTO LÓPEZ</t>
  </si>
  <si>
    <t>JOAN CARLES CEBALLOS</t>
  </si>
  <si>
    <t>JOSÉ A. BELTRÁN</t>
  </si>
  <si>
    <t>JOSÉ BELTRÁN JR</t>
  </si>
  <si>
    <t>NP</t>
  </si>
  <si>
    <t>ÓSCAR PÉREZ JR</t>
  </si>
  <si>
    <t>ÓSCAR JÓDAR</t>
  </si>
  <si>
    <t>ALPINE A310</t>
  </si>
  <si>
    <t>FERRARI 328 GTB</t>
  </si>
  <si>
    <t>FORD FOCUS</t>
  </si>
  <si>
    <t>CISCO SALVADOR</t>
  </si>
  <si>
    <t>JOSEP RAMON BOQUE</t>
  </si>
  <si>
    <t>CARLES CARCELLER</t>
  </si>
  <si>
    <t>MARC CENDRA</t>
  </si>
  <si>
    <t>ORIOL RAMIREZ</t>
  </si>
  <si>
    <t>RENAULT 5 COPA</t>
  </si>
  <si>
    <t>JAN BALEÑÀ</t>
  </si>
  <si>
    <t>ASH RALLYE</t>
  </si>
  <si>
    <t>OPEL MANTA 400</t>
  </si>
  <si>
    <t>BMW M3</t>
  </si>
  <si>
    <t>JOSEP RAMON BOQUÉ</t>
  </si>
  <si>
    <t>ANDREU QUÍLEZ</t>
  </si>
  <si>
    <t>ASH TEAM</t>
  </si>
  <si>
    <t>RAMIREZ, RAÜL</t>
  </si>
  <si>
    <t>BOLUMAR, FRANCESC</t>
  </si>
  <si>
    <t>FONTANALS, JOAN</t>
  </si>
  <si>
    <t>CENDRA, MARC</t>
  </si>
  <si>
    <t xml:space="preserve"> TOAD TEAM</t>
  </si>
  <si>
    <t>BMW 2.8</t>
  </si>
  <si>
    <t>JOAN FONTANALS</t>
  </si>
  <si>
    <t>12</t>
  </si>
  <si>
    <t>19</t>
  </si>
  <si>
    <t>3</t>
  </si>
  <si>
    <t>18</t>
  </si>
  <si>
    <t>5</t>
  </si>
  <si>
    <t>RAUL RAMÍREZ</t>
  </si>
  <si>
    <t>36</t>
  </si>
  <si>
    <t>4</t>
  </si>
  <si>
    <t>15</t>
  </si>
  <si>
    <t>52</t>
  </si>
  <si>
    <t>54</t>
  </si>
  <si>
    <t>9</t>
  </si>
  <si>
    <t>25</t>
  </si>
  <si>
    <t>28</t>
  </si>
  <si>
    <t>4EVERSLOT</t>
  </si>
  <si>
    <t>34</t>
  </si>
  <si>
    <t>10</t>
  </si>
  <si>
    <t>59</t>
  </si>
  <si>
    <t>JAVIER ITURBE</t>
  </si>
  <si>
    <t>13</t>
  </si>
  <si>
    <t>31</t>
  </si>
  <si>
    <t>24</t>
  </si>
  <si>
    <t>23</t>
  </si>
  <si>
    <t>17</t>
  </si>
  <si>
    <t>42</t>
  </si>
  <si>
    <t>14</t>
  </si>
  <si>
    <t>7</t>
  </si>
  <si>
    <t>DE TOMASO PANTERA</t>
  </si>
  <si>
    <t>FIAT 131 ABARTH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</si>
</sst>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60"/>
      <color indexed="10"/>
      <name val="Calibri"/>
      <family val="2"/>
    </font>
    <font>
      <b/>
      <sz val="5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60"/>
      <color rgb="FFFF0000"/>
      <name val="Calibri"/>
      <family val="2"/>
    </font>
    <font>
      <b/>
      <sz val="5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33" borderId="1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38" fillId="0" borderId="0" xfId="56" applyAlignment="1">
      <alignment horizontal="center"/>
      <protection/>
    </xf>
    <xf numFmtId="0" fontId="38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8" fillId="0" borderId="0" xfId="56" applyNumberFormat="1" applyAlignment="1">
      <alignment horizontal="center"/>
      <protection/>
    </xf>
    <xf numFmtId="4" fontId="38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173" fontId="55" fillId="0" borderId="15" xfId="56" applyNumberFormat="1" applyFont="1" applyBorder="1" applyAlignment="1">
      <alignment horizontal="center"/>
      <protection/>
    </xf>
    <xf numFmtId="173" fontId="55" fillId="0" borderId="10" xfId="56" applyNumberFormat="1" applyFont="1" applyBorder="1" applyAlignment="1">
      <alignment horizontal="center"/>
      <protection/>
    </xf>
    <xf numFmtId="173" fontId="55" fillId="0" borderId="10" xfId="56" applyNumberFormat="1" applyFont="1" applyBorder="1" applyAlignment="1">
      <alignment horizontal="center"/>
      <protection/>
    </xf>
    <xf numFmtId="173" fontId="55" fillId="0" borderId="14" xfId="56" applyNumberFormat="1" applyFont="1" applyBorder="1" applyAlignment="1">
      <alignment horizontal="center"/>
      <protection/>
    </xf>
    <xf numFmtId="173" fontId="55" fillId="0" borderId="14" xfId="56" applyNumberFormat="1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4" fontId="56" fillId="0" borderId="18" xfId="56" applyNumberFormat="1" applyFont="1" applyBorder="1" applyAlignment="1">
      <alignment horizontal="center"/>
      <protection/>
    </xf>
    <xf numFmtId="173" fontId="57" fillId="0" borderId="18" xfId="56" applyNumberFormat="1" applyFont="1" applyBorder="1" applyAlignment="1">
      <alignment horizontal="center"/>
      <protection/>
    </xf>
    <xf numFmtId="173" fontId="57" fillId="0" borderId="18" xfId="56" applyNumberFormat="1" applyFont="1" applyBorder="1" applyAlignment="1" quotePrefix="1">
      <alignment horizontal="center"/>
      <protection/>
    </xf>
    <xf numFmtId="0" fontId="9" fillId="0" borderId="13" xfId="56" applyFont="1" applyBorder="1" applyAlignment="1">
      <alignment horizontal="left"/>
      <protection/>
    </xf>
    <xf numFmtId="173" fontId="9" fillId="0" borderId="15" xfId="56" applyNumberFormat="1" applyFont="1" applyBorder="1" applyAlignment="1">
      <alignment horizontal="center"/>
      <protection/>
    </xf>
    <xf numFmtId="173" fontId="9" fillId="0" borderId="10" xfId="56" applyNumberFormat="1" applyFont="1" applyBorder="1" applyAlignment="1">
      <alignment horizontal="center"/>
      <protection/>
    </xf>
    <xf numFmtId="173" fontId="9" fillId="0" borderId="14" xfId="56" applyNumberFormat="1" applyFont="1" applyBorder="1" applyAlignment="1">
      <alignment horizontal="center"/>
      <protection/>
    </xf>
    <xf numFmtId="173" fontId="15" fillId="0" borderId="17" xfId="56" applyNumberFormat="1" applyFont="1" applyBorder="1" applyAlignment="1">
      <alignment horizontal="center"/>
      <protection/>
    </xf>
    <xf numFmtId="173" fontId="15" fillId="0" borderId="16" xfId="56" applyNumberFormat="1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11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1" fillId="0" borderId="10" xfId="53" applyFont="1" applyBorder="1" quotePrefix="1">
      <alignment/>
      <protection/>
    </xf>
    <xf numFmtId="0" fontId="9" fillId="0" borderId="13" xfId="56" applyFont="1" applyBorder="1" applyAlignment="1" quotePrefix="1">
      <alignment horizontal="left"/>
      <protection/>
    </xf>
    <xf numFmtId="0" fontId="9" fillId="0" borderId="13" xfId="56" applyNumberFormat="1" applyFont="1" applyBorder="1" applyAlignment="1">
      <alignment horizont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8" fillId="0" borderId="0" xfId="53" applyFont="1" applyAlignment="1">
      <alignment horizontal="center" vertical="center" wrapText="1"/>
      <protection/>
    </xf>
    <xf numFmtId="0" fontId="0" fillId="0" borderId="0" xfId="53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6" fillId="0" borderId="0" xfId="56" applyFont="1" applyAlignment="1">
      <alignment horizontal="center" vertical="center" wrapText="1"/>
      <protection/>
    </xf>
    <xf numFmtId="0" fontId="59" fillId="0" borderId="0" xfId="56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GridLines="0" tabSelected="1" zoomScalePageLayoutView="0" workbookViewId="0" topLeftCell="A1">
      <selection activeCell="A2" sqref="A2:M2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0" width="4.57421875" style="1" customWidth="1"/>
    <col min="11" max="11" width="10.421875" style="1" bestFit="1" customWidth="1"/>
    <col min="12" max="12" width="9.7109375" style="1" bestFit="1" customWidth="1"/>
    <col min="13" max="13" width="9.421875" style="1" bestFit="1" customWidth="1"/>
    <col min="14" max="16384" width="9.140625" style="1" customWidth="1"/>
  </cols>
  <sheetData>
    <row r="1" spans="1:13" ht="76.5" customHeight="1">
      <c r="A1" s="59"/>
      <c r="B1" s="59"/>
      <c r="C1" s="59"/>
      <c r="D1" s="58" t="s">
        <v>29</v>
      </c>
      <c r="E1" s="58"/>
      <c r="F1" s="58"/>
      <c r="G1" s="58"/>
      <c r="H1" s="58"/>
      <c r="I1" s="58"/>
      <c r="J1" s="58"/>
      <c r="K1" s="58"/>
      <c r="L1" s="58"/>
      <c r="M1" s="58"/>
    </row>
    <row r="2" spans="1:13" ht="23.2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.75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 customHeight="1">
      <c r="A4" s="54" t="s">
        <v>0</v>
      </c>
      <c r="B4" s="54" t="s">
        <v>17</v>
      </c>
      <c r="C4" s="54" t="s">
        <v>1</v>
      </c>
      <c r="D4" s="54" t="s">
        <v>5</v>
      </c>
      <c r="E4" s="55" t="s">
        <v>2</v>
      </c>
      <c r="F4" s="56"/>
      <c r="G4" s="56"/>
      <c r="H4" s="56"/>
      <c r="I4" s="56"/>
      <c r="J4" s="56"/>
      <c r="K4" s="54" t="s">
        <v>21</v>
      </c>
      <c r="L4" s="54" t="s">
        <v>33</v>
      </c>
      <c r="M4" s="54" t="s">
        <v>22</v>
      </c>
    </row>
    <row r="5" spans="1:13" ht="12.75">
      <c r="A5" s="54"/>
      <c r="B5" s="54"/>
      <c r="C5" s="54"/>
      <c r="D5" s="54"/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54"/>
      <c r="L5" s="54"/>
      <c r="M5" s="54"/>
    </row>
    <row r="6" spans="1:13" ht="15">
      <c r="A6" s="3">
        <v>1</v>
      </c>
      <c r="B6" s="3">
        <v>13</v>
      </c>
      <c r="C6" s="5" t="s">
        <v>67</v>
      </c>
      <c r="D6" s="4" t="s">
        <v>81</v>
      </c>
      <c r="E6" s="6">
        <v>20</v>
      </c>
      <c r="F6" s="6">
        <v>20</v>
      </c>
      <c r="G6" s="6">
        <v>0</v>
      </c>
      <c r="H6" s="6">
        <v>20</v>
      </c>
      <c r="I6" s="6">
        <v>20</v>
      </c>
      <c r="J6" s="6">
        <v>20</v>
      </c>
      <c r="K6" s="7">
        <f aca="true" t="shared" si="0" ref="K6:K15">SUM(E6:J6)</f>
        <v>100</v>
      </c>
      <c r="L6" s="8">
        <f aca="true" t="shared" si="1" ref="L6:L15">IF(K6&lt;&gt;0,SMALL((E6:J6),"1"),0)</f>
        <v>0</v>
      </c>
      <c r="M6" s="50">
        <f aca="true" t="shared" si="2" ref="M6:M15">K6-L6</f>
        <v>100</v>
      </c>
    </row>
    <row r="7" spans="1:13" ht="15">
      <c r="A7" s="3">
        <v>2</v>
      </c>
      <c r="B7" s="3">
        <v>14</v>
      </c>
      <c r="C7" s="5" t="s">
        <v>70</v>
      </c>
      <c r="D7" s="4" t="s">
        <v>81</v>
      </c>
      <c r="E7" s="6">
        <v>17</v>
      </c>
      <c r="F7" s="6">
        <v>17</v>
      </c>
      <c r="G7" s="6">
        <v>0</v>
      </c>
      <c r="H7" s="6">
        <v>17</v>
      </c>
      <c r="I7" s="6">
        <v>17</v>
      </c>
      <c r="J7" s="6">
        <v>17</v>
      </c>
      <c r="K7" s="7">
        <f t="shared" si="0"/>
        <v>85</v>
      </c>
      <c r="L7" s="8">
        <f t="shared" si="1"/>
        <v>0</v>
      </c>
      <c r="M7" s="50">
        <f t="shared" si="2"/>
        <v>85</v>
      </c>
    </row>
    <row r="8" spans="1:13" ht="15">
      <c r="A8" s="3">
        <v>3</v>
      </c>
      <c r="B8" s="3">
        <v>26</v>
      </c>
      <c r="C8" s="5" t="s">
        <v>75</v>
      </c>
      <c r="D8" s="4" t="s">
        <v>87</v>
      </c>
      <c r="E8" s="6">
        <v>15</v>
      </c>
      <c r="F8" s="6">
        <v>13</v>
      </c>
      <c r="G8" s="6">
        <v>20</v>
      </c>
      <c r="H8" s="6">
        <v>15</v>
      </c>
      <c r="I8" s="6">
        <v>15</v>
      </c>
      <c r="J8" s="6">
        <v>0</v>
      </c>
      <c r="K8" s="7">
        <f t="shared" si="0"/>
        <v>78</v>
      </c>
      <c r="L8" s="8">
        <f t="shared" si="1"/>
        <v>0</v>
      </c>
      <c r="M8" s="50">
        <f t="shared" si="2"/>
        <v>78</v>
      </c>
    </row>
    <row r="9" spans="1:13" ht="15">
      <c r="A9" s="3">
        <v>4</v>
      </c>
      <c r="B9" s="3">
        <v>2</v>
      </c>
      <c r="C9" s="5" t="s">
        <v>76</v>
      </c>
      <c r="D9" s="4" t="s">
        <v>81</v>
      </c>
      <c r="E9" s="6">
        <v>13</v>
      </c>
      <c r="F9" s="6">
        <v>15</v>
      </c>
      <c r="G9" s="6">
        <v>17</v>
      </c>
      <c r="H9" s="6">
        <v>13</v>
      </c>
      <c r="I9" s="6">
        <v>13</v>
      </c>
      <c r="J9" s="6">
        <v>0</v>
      </c>
      <c r="K9" s="7">
        <f t="shared" si="0"/>
        <v>71</v>
      </c>
      <c r="L9" s="8">
        <f t="shared" si="1"/>
        <v>0</v>
      </c>
      <c r="M9" s="50">
        <f t="shared" si="2"/>
        <v>71</v>
      </c>
    </row>
    <row r="10" spans="1:13" ht="15">
      <c r="A10" s="3">
        <v>5</v>
      </c>
      <c r="B10" s="3"/>
      <c r="C10" s="5"/>
      <c r="D10" s="4"/>
      <c r="E10" s="6"/>
      <c r="F10" s="6"/>
      <c r="G10" s="6"/>
      <c r="H10" s="6"/>
      <c r="I10" s="6"/>
      <c r="J10" s="6"/>
      <c r="K10" s="7">
        <f t="shared" si="0"/>
        <v>0</v>
      </c>
      <c r="L10" s="8">
        <f t="shared" si="1"/>
        <v>0</v>
      </c>
      <c r="M10" s="50">
        <f t="shared" si="2"/>
        <v>0</v>
      </c>
    </row>
    <row r="11" spans="1:13" ht="15">
      <c r="A11" s="3">
        <v>6</v>
      </c>
      <c r="B11" s="3"/>
      <c r="C11" s="5"/>
      <c r="D11" s="4"/>
      <c r="E11" s="6"/>
      <c r="F11" s="6"/>
      <c r="G11" s="6"/>
      <c r="H11" s="6"/>
      <c r="I11" s="6"/>
      <c r="J11" s="6"/>
      <c r="K11" s="7">
        <f t="shared" si="0"/>
        <v>0</v>
      </c>
      <c r="L11" s="8">
        <f t="shared" si="1"/>
        <v>0</v>
      </c>
      <c r="M11" s="50">
        <f t="shared" si="2"/>
        <v>0</v>
      </c>
    </row>
    <row r="12" spans="1:13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50">
        <f t="shared" si="2"/>
        <v>0</v>
      </c>
    </row>
    <row r="13" spans="1:13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50">
        <f t="shared" si="2"/>
        <v>0</v>
      </c>
    </row>
    <row r="14" spans="1:13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50">
        <f t="shared" si="2"/>
        <v>0</v>
      </c>
    </row>
    <row r="15" spans="1:13" ht="15">
      <c r="A15" s="3">
        <v>10</v>
      </c>
      <c r="B15" s="3"/>
      <c r="C15" s="5"/>
      <c r="D15" s="51"/>
      <c r="E15" s="6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50">
        <f t="shared" si="2"/>
        <v>0</v>
      </c>
    </row>
    <row r="16" spans="1:10" ht="15">
      <c r="A16" s="46"/>
      <c r="B16" s="46"/>
      <c r="C16" s="47"/>
      <c r="D16" s="48"/>
      <c r="E16" s="49"/>
      <c r="F16" s="49"/>
      <c r="G16" s="49"/>
      <c r="H16" s="49"/>
      <c r="I16" s="49"/>
      <c r="J16" s="49"/>
    </row>
    <row r="17" spans="1:13" ht="15.75">
      <c r="A17" s="57" t="s">
        <v>30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2.75" customHeight="1">
      <c r="A18" s="54" t="s">
        <v>0</v>
      </c>
      <c r="B18" s="54" t="s">
        <v>17</v>
      </c>
      <c r="C18" s="54" t="s">
        <v>1</v>
      </c>
      <c r="D18" s="54" t="s">
        <v>5</v>
      </c>
      <c r="E18" s="55" t="s">
        <v>2</v>
      </c>
      <c r="F18" s="56"/>
      <c r="G18" s="56"/>
      <c r="H18" s="56"/>
      <c r="I18" s="56"/>
      <c r="J18" s="56"/>
      <c r="K18" s="54" t="s">
        <v>21</v>
      </c>
      <c r="L18" s="54" t="s">
        <v>33</v>
      </c>
      <c r="M18" s="54" t="s">
        <v>22</v>
      </c>
    </row>
    <row r="19" spans="1:13" ht="12.75">
      <c r="A19" s="54"/>
      <c r="B19" s="54"/>
      <c r="C19" s="54"/>
      <c r="D19" s="54"/>
      <c r="E19" s="2" t="s">
        <v>23</v>
      </c>
      <c r="F19" s="2" t="s">
        <v>24</v>
      </c>
      <c r="G19" s="2" t="s">
        <v>25</v>
      </c>
      <c r="H19" s="2" t="s">
        <v>26</v>
      </c>
      <c r="I19" s="2" t="s">
        <v>27</v>
      </c>
      <c r="J19" s="2" t="s">
        <v>28</v>
      </c>
      <c r="K19" s="54"/>
      <c r="L19" s="54"/>
      <c r="M19" s="54"/>
    </row>
    <row r="20" spans="1:13" ht="15">
      <c r="A20" s="3">
        <v>1</v>
      </c>
      <c r="B20" s="3">
        <v>36</v>
      </c>
      <c r="C20" s="5" t="s">
        <v>65</v>
      </c>
      <c r="D20" s="4" t="s">
        <v>90</v>
      </c>
      <c r="E20" s="6">
        <v>15</v>
      </c>
      <c r="F20" s="6">
        <v>0</v>
      </c>
      <c r="G20" s="6">
        <v>20</v>
      </c>
      <c r="H20" s="6">
        <v>20</v>
      </c>
      <c r="I20" s="6">
        <v>20</v>
      </c>
      <c r="J20" s="6">
        <v>20</v>
      </c>
      <c r="K20" s="7">
        <f aca="true" t="shared" si="3" ref="K20:K29">SUM(E20:J20)</f>
        <v>95</v>
      </c>
      <c r="L20" s="8">
        <f aca="true" t="shared" si="4" ref="L20:L29">IF(K20&lt;&gt;0,SMALL((E20:J20),"1"),0)</f>
        <v>0</v>
      </c>
      <c r="M20" s="50">
        <f aca="true" t="shared" si="5" ref="M20:M29">K20-L20</f>
        <v>95</v>
      </c>
    </row>
    <row r="21" spans="1:13" ht="15">
      <c r="A21" s="3">
        <v>2</v>
      </c>
      <c r="B21" s="3">
        <v>9</v>
      </c>
      <c r="C21" s="5" t="s">
        <v>62</v>
      </c>
      <c r="D21" s="4" t="s">
        <v>79</v>
      </c>
      <c r="E21" s="6">
        <v>17</v>
      </c>
      <c r="F21" s="6">
        <v>20</v>
      </c>
      <c r="G21" s="6">
        <v>15</v>
      </c>
      <c r="H21" s="6">
        <v>17</v>
      </c>
      <c r="I21" s="6">
        <v>17</v>
      </c>
      <c r="J21" s="6">
        <v>17</v>
      </c>
      <c r="K21" s="7">
        <f t="shared" si="3"/>
        <v>103</v>
      </c>
      <c r="L21" s="8">
        <f t="shared" si="4"/>
        <v>15</v>
      </c>
      <c r="M21" s="50">
        <f t="shared" si="5"/>
        <v>88</v>
      </c>
    </row>
    <row r="22" spans="1:13" ht="15">
      <c r="A22" s="3">
        <v>3</v>
      </c>
      <c r="B22" s="3">
        <v>10</v>
      </c>
      <c r="C22" s="5" t="s">
        <v>56</v>
      </c>
      <c r="D22" s="4" t="s">
        <v>79</v>
      </c>
      <c r="E22" s="6">
        <v>20</v>
      </c>
      <c r="F22" s="6">
        <v>13</v>
      </c>
      <c r="G22" s="6">
        <v>13</v>
      </c>
      <c r="H22" s="6">
        <v>15</v>
      </c>
      <c r="I22" s="6">
        <v>15</v>
      </c>
      <c r="J22" s="6">
        <v>13</v>
      </c>
      <c r="K22" s="7">
        <f t="shared" si="3"/>
        <v>89</v>
      </c>
      <c r="L22" s="8">
        <f t="shared" si="4"/>
        <v>13</v>
      </c>
      <c r="M22" s="50">
        <f t="shared" si="5"/>
        <v>76</v>
      </c>
    </row>
    <row r="23" spans="1:13" ht="15">
      <c r="A23" s="3">
        <v>4</v>
      </c>
      <c r="B23" s="3">
        <v>34</v>
      </c>
      <c r="C23" s="5" t="s">
        <v>64</v>
      </c>
      <c r="D23" s="4" t="s">
        <v>77</v>
      </c>
      <c r="E23" s="6">
        <v>13</v>
      </c>
      <c r="F23" s="6">
        <v>15</v>
      </c>
      <c r="G23" s="6">
        <v>17</v>
      </c>
      <c r="H23" s="6">
        <v>13</v>
      </c>
      <c r="I23" s="6">
        <v>0</v>
      </c>
      <c r="J23" s="6">
        <v>15</v>
      </c>
      <c r="K23" s="7">
        <f t="shared" si="3"/>
        <v>73</v>
      </c>
      <c r="L23" s="8">
        <f t="shared" si="4"/>
        <v>0</v>
      </c>
      <c r="M23" s="50">
        <f t="shared" si="5"/>
        <v>73</v>
      </c>
    </row>
    <row r="24" spans="1:13" ht="15">
      <c r="A24" s="3">
        <v>5</v>
      </c>
      <c r="B24" s="3">
        <v>7</v>
      </c>
      <c r="C24" s="5" t="s">
        <v>72</v>
      </c>
      <c r="D24" s="4" t="s">
        <v>92</v>
      </c>
      <c r="E24" s="6">
        <v>11</v>
      </c>
      <c r="F24" s="6">
        <v>11</v>
      </c>
      <c r="G24" s="6">
        <v>11</v>
      </c>
      <c r="H24" s="6">
        <v>10</v>
      </c>
      <c r="I24" s="6">
        <v>13</v>
      </c>
      <c r="J24" s="6">
        <v>10</v>
      </c>
      <c r="K24" s="7">
        <f t="shared" si="3"/>
        <v>66</v>
      </c>
      <c r="L24" s="8">
        <f t="shared" si="4"/>
        <v>10</v>
      </c>
      <c r="M24" s="50">
        <f t="shared" si="5"/>
        <v>56</v>
      </c>
    </row>
    <row r="25" spans="1:13" ht="15">
      <c r="A25" s="3">
        <v>6</v>
      </c>
      <c r="B25" s="3">
        <v>48</v>
      </c>
      <c r="C25" s="5" t="s">
        <v>58</v>
      </c>
      <c r="D25" s="4" t="s">
        <v>81</v>
      </c>
      <c r="E25" s="6">
        <v>0</v>
      </c>
      <c r="F25" s="6">
        <v>17</v>
      </c>
      <c r="G25" s="6">
        <v>0</v>
      </c>
      <c r="H25" s="6">
        <v>11</v>
      </c>
      <c r="I25" s="6">
        <v>0</v>
      </c>
      <c r="J25" s="6">
        <v>0</v>
      </c>
      <c r="K25" s="7">
        <f t="shared" si="3"/>
        <v>28</v>
      </c>
      <c r="L25" s="8">
        <f t="shared" si="4"/>
        <v>0</v>
      </c>
      <c r="M25" s="50">
        <f t="shared" si="5"/>
        <v>28</v>
      </c>
    </row>
    <row r="26" spans="1:13" ht="15">
      <c r="A26" s="3">
        <v>7</v>
      </c>
      <c r="B26" s="3">
        <v>59</v>
      </c>
      <c r="C26" s="5" t="s">
        <v>204</v>
      </c>
      <c r="D26" s="4" t="s">
        <v>79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11</v>
      </c>
      <c r="K26" s="7">
        <f t="shared" si="3"/>
        <v>11</v>
      </c>
      <c r="L26" s="8">
        <f t="shared" si="4"/>
        <v>0</v>
      </c>
      <c r="M26" s="50">
        <f t="shared" si="5"/>
        <v>11</v>
      </c>
    </row>
    <row r="27" spans="1:13" ht="15">
      <c r="A27" s="3">
        <v>8</v>
      </c>
      <c r="B27" s="3">
        <v>21</v>
      </c>
      <c r="C27" s="5" t="s">
        <v>71</v>
      </c>
      <c r="D27" s="4" t="s">
        <v>81</v>
      </c>
      <c r="E27" s="6">
        <v>10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7">
        <f t="shared" si="3"/>
        <v>10</v>
      </c>
      <c r="L27" s="8">
        <f t="shared" si="4"/>
        <v>0</v>
      </c>
      <c r="M27" s="50">
        <f t="shared" si="5"/>
        <v>10</v>
      </c>
    </row>
    <row r="28" spans="1:13" ht="15">
      <c r="A28" s="3">
        <v>9</v>
      </c>
      <c r="B28" s="3">
        <v>37</v>
      </c>
      <c r="C28" s="5" t="s">
        <v>73</v>
      </c>
      <c r="D28" s="4" t="s">
        <v>94</v>
      </c>
      <c r="E28" s="6">
        <v>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>
        <f t="shared" si="3"/>
        <v>9</v>
      </c>
      <c r="L28" s="8">
        <f t="shared" si="4"/>
        <v>0</v>
      </c>
      <c r="M28" s="50">
        <f t="shared" si="5"/>
        <v>9</v>
      </c>
    </row>
    <row r="29" spans="1:13" ht="15">
      <c r="A29" s="3">
        <v>10</v>
      </c>
      <c r="B29" s="3"/>
      <c r="C29" s="5"/>
      <c r="D29" s="51"/>
      <c r="E29" s="6"/>
      <c r="F29" s="6"/>
      <c r="G29" s="6"/>
      <c r="H29" s="6"/>
      <c r="I29" s="6"/>
      <c r="J29" s="6"/>
      <c r="K29" s="7">
        <f t="shared" si="3"/>
        <v>0</v>
      </c>
      <c r="L29" s="8">
        <f t="shared" si="4"/>
        <v>0</v>
      </c>
      <c r="M29" s="50">
        <f t="shared" si="5"/>
        <v>0</v>
      </c>
    </row>
    <row r="31" spans="1:13" ht="15.7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2.75" customHeight="1">
      <c r="A32" s="54" t="s">
        <v>0</v>
      </c>
      <c r="B32" s="54" t="s">
        <v>17</v>
      </c>
      <c r="C32" s="54" t="s">
        <v>1</v>
      </c>
      <c r="D32" s="54" t="s">
        <v>5</v>
      </c>
      <c r="E32" s="55" t="s">
        <v>2</v>
      </c>
      <c r="F32" s="56"/>
      <c r="G32" s="56"/>
      <c r="H32" s="56"/>
      <c r="I32" s="56"/>
      <c r="J32" s="56"/>
      <c r="K32" s="54" t="s">
        <v>21</v>
      </c>
      <c r="L32" s="54" t="s">
        <v>33</v>
      </c>
      <c r="M32" s="54" t="s">
        <v>22</v>
      </c>
    </row>
    <row r="33" spans="1:13" ht="12.75">
      <c r="A33" s="54"/>
      <c r="B33" s="54"/>
      <c r="C33" s="54"/>
      <c r="D33" s="54"/>
      <c r="E33" s="2" t="s">
        <v>23</v>
      </c>
      <c r="F33" s="2" t="s">
        <v>24</v>
      </c>
      <c r="G33" s="2" t="s">
        <v>25</v>
      </c>
      <c r="H33" s="2" t="s">
        <v>26</v>
      </c>
      <c r="I33" s="2" t="s">
        <v>27</v>
      </c>
      <c r="J33" s="2" t="s">
        <v>28</v>
      </c>
      <c r="K33" s="54"/>
      <c r="L33" s="54"/>
      <c r="M33" s="54"/>
    </row>
    <row r="34" spans="1:13" ht="15">
      <c r="A34" s="3">
        <v>1</v>
      </c>
      <c r="B34" s="3">
        <v>12</v>
      </c>
      <c r="C34" s="5" t="s">
        <v>46</v>
      </c>
      <c r="D34" s="4" t="s">
        <v>79</v>
      </c>
      <c r="E34" s="6">
        <v>10</v>
      </c>
      <c r="F34" s="6">
        <v>20</v>
      </c>
      <c r="G34" s="6">
        <v>20</v>
      </c>
      <c r="H34" s="6">
        <v>20</v>
      </c>
      <c r="I34" s="6">
        <v>15</v>
      </c>
      <c r="J34" s="6">
        <v>20</v>
      </c>
      <c r="K34" s="7">
        <f aca="true" t="shared" si="6" ref="K34:K59">SUM(E34:J34)</f>
        <v>105</v>
      </c>
      <c r="L34" s="8">
        <f aca="true" t="shared" si="7" ref="L34:L59">IF(K34&lt;&gt;0,SMALL((E34:J34),"1"),0)</f>
        <v>10</v>
      </c>
      <c r="M34" s="50">
        <f aca="true" t="shared" si="8" ref="M34:M59">K34-L34</f>
        <v>95</v>
      </c>
    </row>
    <row r="35" spans="1:13" ht="15">
      <c r="A35" s="3">
        <v>2</v>
      </c>
      <c r="B35" s="3">
        <v>19</v>
      </c>
      <c r="C35" s="5" t="s">
        <v>43</v>
      </c>
      <c r="D35" s="4" t="s">
        <v>79</v>
      </c>
      <c r="E35" s="6">
        <v>15</v>
      </c>
      <c r="F35" s="6">
        <v>17</v>
      </c>
      <c r="G35" s="6">
        <v>15</v>
      </c>
      <c r="H35" s="6">
        <v>17</v>
      </c>
      <c r="I35" s="6">
        <v>17</v>
      </c>
      <c r="J35" s="6">
        <v>17</v>
      </c>
      <c r="K35" s="7">
        <f t="shared" si="6"/>
        <v>98</v>
      </c>
      <c r="L35" s="8">
        <f t="shared" si="7"/>
        <v>15</v>
      </c>
      <c r="M35" s="50">
        <f t="shared" si="8"/>
        <v>83</v>
      </c>
    </row>
    <row r="36" spans="1:13" ht="15">
      <c r="A36" s="3">
        <v>3</v>
      </c>
      <c r="B36" s="3">
        <v>20</v>
      </c>
      <c r="C36" s="5" t="s">
        <v>44</v>
      </c>
      <c r="D36" s="4" t="s">
        <v>81</v>
      </c>
      <c r="E36" s="6">
        <v>13</v>
      </c>
      <c r="F36" s="6">
        <v>15</v>
      </c>
      <c r="G36" s="6">
        <v>10</v>
      </c>
      <c r="H36" s="6">
        <v>15</v>
      </c>
      <c r="I36" s="6">
        <v>11</v>
      </c>
      <c r="J36" s="6">
        <v>0</v>
      </c>
      <c r="K36" s="7">
        <f t="shared" si="6"/>
        <v>64</v>
      </c>
      <c r="L36" s="8">
        <f t="shared" si="7"/>
        <v>0</v>
      </c>
      <c r="M36" s="50">
        <f t="shared" si="8"/>
        <v>64</v>
      </c>
    </row>
    <row r="37" spans="1:13" ht="15">
      <c r="A37" s="3">
        <v>4</v>
      </c>
      <c r="B37" s="3">
        <v>18</v>
      </c>
      <c r="C37" s="5" t="s">
        <v>42</v>
      </c>
      <c r="D37" s="4" t="s">
        <v>79</v>
      </c>
      <c r="E37" s="6">
        <v>17</v>
      </c>
      <c r="F37" s="6">
        <v>13</v>
      </c>
      <c r="G37" s="6">
        <v>0</v>
      </c>
      <c r="H37" s="6">
        <v>0</v>
      </c>
      <c r="I37" s="6">
        <v>20</v>
      </c>
      <c r="J37" s="6">
        <v>13</v>
      </c>
      <c r="K37" s="7">
        <f t="shared" si="6"/>
        <v>63</v>
      </c>
      <c r="L37" s="8">
        <f t="shared" si="7"/>
        <v>0</v>
      </c>
      <c r="M37" s="50">
        <f t="shared" si="8"/>
        <v>63</v>
      </c>
    </row>
    <row r="38" spans="1:13" ht="15">
      <c r="A38" s="3">
        <v>5</v>
      </c>
      <c r="B38" s="3">
        <v>3</v>
      </c>
      <c r="C38" s="5" t="s">
        <v>45</v>
      </c>
      <c r="D38" s="4" t="s">
        <v>77</v>
      </c>
      <c r="E38" s="6">
        <v>11</v>
      </c>
      <c r="F38" s="6">
        <v>11</v>
      </c>
      <c r="G38" s="6">
        <v>11</v>
      </c>
      <c r="H38" s="6">
        <v>13</v>
      </c>
      <c r="I38" s="6">
        <v>13</v>
      </c>
      <c r="J38" s="6">
        <v>15</v>
      </c>
      <c r="K38" s="7">
        <f t="shared" si="6"/>
        <v>74</v>
      </c>
      <c r="L38" s="8">
        <f t="shared" si="7"/>
        <v>11</v>
      </c>
      <c r="M38" s="50">
        <f t="shared" si="8"/>
        <v>63</v>
      </c>
    </row>
    <row r="39" spans="1:13" ht="15">
      <c r="A39" s="3">
        <v>6</v>
      </c>
      <c r="B39" s="3">
        <v>32</v>
      </c>
      <c r="C39" s="5" t="s">
        <v>41</v>
      </c>
      <c r="D39" s="4" t="s">
        <v>77</v>
      </c>
      <c r="E39" s="6">
        <v>20</v>
      </c>
      <c r="F39" s="6">
        <v>9</v>
      </c>
      <c r="G39" s="6">
        <v>17</v>
      </c>
      <c r="H39" s="6">
        <v>0</v>
      </c>
      <c r="I39" s="6">
        <v>0</v>
      </c>
      <c r="J39" s="6">
        <v>0</v>
      </c>
      <c r="K39" s="7">
        <f t="shared" si="6"/>
        <v>46</v>
      </c>
      <c r="L39" s="8">
        <f t="shared" si="7"/>
        <v>0</v>
      </c>
      <c r="M39" s="50">
        <f t="shared" si="8"/>
        <v>46</v>
      </c>
    </row>
    <row r="40" spans="1:13" ht="15">
      <c r="A40" s="3">
        <v>7</v>
      </c>
      <c r="B40" s="3">
        <v>1</v>
      </c>
      <c r="C40" s="5" t="s">
        <v>60</v>
      </c>
      <c r="D40" s="4" t="s">
        <v>81</v>
      </c>
      <c r="E40" s="6">
        <v>4</v>
      </c>
      <c r="F40" s="6">
        <v>5</v>
      </c>
      <c r="G40" s="6">
        <v>13</v>
      </c>
      <c r="H40" s="6">
        <v>8</v>
      </c>
      <c r="I40" s="6">
        <v>9</v>
      </c>
      <c r="J40" s="6">
        <v>0</v>
      </c>
      <c r="K40" s="7">
        <f t="shared" si="6"/>
        <v>39</v>
      </c>
      <c r="L40" s="8">
        <f t="shared" si="7"/>
        <v>0</v>
      </c>
      <c r="M40" s="50">
        <f t="shared" si="8"/>
        <v>39</v>
      </c>
    </row>
    <row r="41" spans="1:13" ht="15">
      <c r="A41" s="3">
        <v>8</v>
      </c>
      <c r="B41" s="3">
        <v>27</v>
      </c>
      <c r="C41" s="5" t="s">
        <v>52</v>
      </c>
      <c r="D41" s="51" t="s">
        <v>87</v>
      </c>
      <c r="E41" s="6">
        <v>7</v>
      </c>
      <c r="F41" s="6">
        <v>8</v>
      </c>
      <c r="G41" s="6">
        <v>8</v>
      </c>
      <c r="H41" s="6">
        <v>7</v>
      </c>
      <c r="I41" s="6">
        <v>8</v>
      </c>
      <c r="J41" s="6">
        <v>0</v>
      </c>
      <c r="K41" s="7">
        <f t="shared" si="6"/>
        <v>38</v>
      </c>
      <c r="L41" s="8">
        <f t="shared" si="7"/>
        <v>0</v>
      </c>
      <c r="M41" s="50">
        <f t="shared" si="8"/>
        <v>38</v>
      </c>
    </row>
    <row r="42" spans="1:13" ht="15">
      <c r="A42" s="3">
        <v>9</v>
      </c>
      <c r="B42" s="3">
        <v>31</v>
      </c>
      <c r="C42" s="5" t="s">
        <v>55</v>
      </c>
      <c r="D42" s="51" t="s">
        <v>79</v>
      </c>
      <c r="E42" s="6">
        <v>9</v>
      </c>
      <c r="F42" s="6">
        <v>6</v>
      </c>
      <c r="G42" s="6">
        <v>0</v>
      </c>
      <c r="H42" s="6">
        <v>0</v>
      </c>
      <c r="I42" s="6">
        <v>6</v>
      </c>
      <c r="J42" s="6">
        <v>10</v>
      </c>
      <c r="K42" s="7">
        <f t="shared" si="6"/>
        <v>31</v>
      </c>
      <c r="L42" s="8">
        <f t="shared" si="7"/>
        <v>0</v>
      </c>
      <c r="M42" s="50">
        <f t="shared" si="8"/>
        <v>31</v>
      </c>
    </row>
    <row r="43" spans="1:13" ht="15">
      <c r="A43" s="3">
        <v>10</v>
      </c>
      <c r="B43" s="3">
        <v>52</v>
      </c>
      <c r="C43" s="5" t="s">
        <v>58</v>
      </c>
      <c r="D43" s="51" t="s">
        <v>81</v>
      </c>
      <c r="E43" s="6">
        <v>0</v>
      </c>
      <c r="F43" s="6">
        <v>0</v>
      </c>
      <c r="G43" s="6">
        <v>7</v>
      </c>
      <c r="H43" s="6">
        <v>0</v>
      </c>
      <c r="I43" s="6">
        <v>10</v>
      </c>
      <c r="J43" s="6">
        <v>11</v>
      </c>
      <c r="K43" s="7">
        <f t="shared" si="6"/>
        <v>28</v>
      </c>
      <c r="L43" s="8">
        <f t="shared" si="7"/>
        <v>0</v>
      </c>
      <c r="M43" s="50">
        <f t="shared" si="8"/>
        <v>28</v>
      </c>
    </row>
    <row r="44" spans="1:13" ht="15">
      <c r="A44" s="3">
        <v>11</v>
      </c>
      <c r="B44" s="3">
        <v>16</v>
      </c>
      <c r="C44" s="5" t="s">
        <v>50</v>
      </c>
      <c r="D44" s="4" t="s">
        <v>77</v>
      </c>
      <c r="E44" s="6">
        <v>8</v>
      </c>
      <c r="F44" s="6">
        <v>7</v>
      </c>
      <c r="G44" s="6">
        <v>0</v>
      </c>
      <c r="H44" s="6">
        <v>0</v>
      </c>
      <c r="I44" s="6">
        <v>7</v>
      </c>
      <c r="J44" s="6">
        <v>0</v>
      </c>
      <c r="K44" s="7">
        <f t="shared" si="6"/>
        <v>22</v>
      </c>
      <c r="L44" s="8">
        <f t="shared" si="7"/>
        <v>0</v>
      </c>
      <c r="M44" s="50">
        <f t="shared" si="8"/>
        <v>22</v>
      </c>
    </row>
    <row r="45" spans="1:13" ht="15">
      <c r="A45" s="3">
        <v>12</v>
      </c>
      <c r="B45" s="3">
        <v>22</v>
      </c>
      <c r="C45" s="5" t="s">
        <v>48</v>
      </c>
      <c r="D45" s="4" t="s">
        <v>81</v>
      </c>
      <c r="E45" s="6">
        <v>6</v>
      </c>
      <c r="F45" s="6">
        <v>0</v>
      </c>
      <c r="G45" s="6">
        <v>0</v>
      </c>
      <c r="H45" s="6">
        <v>9</v>
      </c>
      <c r="I45" s="6">
        <v>0</v>
      </c>
      <c r="J45" s="6">
        <v>0</v>
      </c>
      <c r="K45" s="7">
        <f t="shared" si="6"/>
        <v>15</v>
      </c>
      <c r="L45" s="8">
        <f t="shared" si="7"/>
        <v>0</v>
      </c>
      <c r="M45" s="50">
        <f t="shared" si="8"/>
        <v>15</v>
      </c>
    </row>
    <row r="46" spans="1:13" ht="15">
      <c r="A46" s="3">
        <v>13</v>
      </c>
      <c r="B46" s="3">
        <v>58</v>
      </c>
      <c r="C46" s="5" t="s">
        <v>166</v>
      </c>
      <c r="D46" s="51" t="s">
        <v>81</v>
      </c>
      <c r="E46" s="6">
        <v>0</v>
      </c>
      <c r="F46" s="6">
        <v>0</v>
      </c>
      <c r="G46" s="6">
        <v>0</v>
      </c>
      <c r="H46" s="6">
        <v>11</v>
      </c>
      <c r="I46" s="6">
        <v>0</v>
      </c>
      <c r="J46" s="6">
        <v>0</v>
      </c>
      <c r="K46" s="7">
        <f t="shared" si="6"/>
        <v>11</v>
      </c>
      <c r="L46" s="8">
        <f t="shared" si="7"/>
        <v>0</v>
      </c>
      <c r="M46" s="50">
        <f t="shared" si="8"/>
        <v>11</v>
      </c>
    </row>
    <row r="47" spans="1:13" ht="15">
      <c r="A47" s="3">
        <v>14</v>
      </c>
      <c r="B47" s="3">
        <v>43</v>
      </c>
      <c r="C47" s="5" t="s">
        <v>142</v>
      </c>
      <c r="D47" s="51" t="s">
        <v>87</v>
      </c>
      <c r="E47" s="6">
        <v>0</v>
      </c>
      <c r="F47" s="6">
        <v>10</v>
      </c>
      <c r="G47" s="6">
        <v>0</v>
      </c>
      <c r="H47" s="6">
        <v>0</v>
      </c>
      <c r="I47" s="6">
        <v>0</v>
      </c>
      <c r="J47" s="6">
        <v>0</v>
      </c>
      <c r="K47" s="7">
        <f t="shared" si="6"/>
        <v>10</v>
      </c>
      <c r="L47" s="8">
        <f t="shared" si="7"/>
        <v>0</v>
      </c>
      <c r="M47" s="50">
        <f t="shared" si="8"/>
        <v>10</v>
      </c>
    </row>
    <row r="48" spans="1:13" ht="15">
      <c r="A48" s="3">
        <v>15</v>
      </c>
      <c r="B48" s="3">
        <v>56</v>
      </c>
      <c r="C48" s="5" t="s">
        <v>176</v>
      </c>
      <c r="D48" s="51" t="s">
        <v>81</v>
      </c>
      <c r="E48" s="6">
        <v>0</v>
      </c>
      <c r="F48" s="6">
        <v>0</v>
      </c>
      <c r="G48" s="6">
        <v>0</v>
      </c>
      <c r="H48" s="6">
        <v>10</v>
      </c>
      <c r="I48" s="6">
        <v>0</v>
      </c>
      <c r="J48" s="6">
        <v>0</v>
      </c>
      <c r="K48" s="7">
        <f t="shared" si="6"/>
        <v>10</v>
      </c>
      <c r="L48" s="8">
        <f t="shared" si="7"/>
        <v>0</v>
      </c>
      <c r="M48" s="50">
        <f t="shared" si="8"/>
        <v>10</v>
      </c>
    </row>
    <row r="49" spans="1:13" ht="15">
      <c r="A49" s="3">
        <v>16</v>
      </c>
      <c r="B49" s="3">
        <v>40</v>
      </c>
      <c r="C49" s="5" t="s">
        <v>54</v>
      </c>
      <c r="D49" s="51" t="s">
        <v>81</v>
      </c>
      <c r="E49" s="6">
        <v>5</v>
      </c>
      <c r="F49" s="6">
        <v>0</v>
      </c>
      <c r="G49" s="6">
        <v>0</v>
      </c>
      <c r="H49" s="6">
        <v>4</v>
      </c>
      <c r="I49" s="6">
        <v>0</v>
      </c>
      <c r="J49" s="6">
        <v>0</v>
      </c>
      <c r="K49" s="7">
        <f t="shared" si="6"/>
        <v>9</v>
      </c>
      <c r="L49" s="8">
        <f t="shared" si="7"/>
        <v>0</v>
      </c>
      <c r="M49" s="50">
        <f t="shared" si="8"/>
        <v>9</v>
      </c>
    </row>
    <row r="50" spans="1:13" ht="15" customHeight="1">
      <c r="A50" s="3">
        <v>17</v>
      </c>
      <c r="B50" s="3">
        <v>54</v>
      </c>
      <c r="C50" s="5" t="s">
        <v>154</v>
      </c>
      <c r="D50" s="51" t="s">
        <v>79</v>
      </c>
      <c r="E50" s="6">
        <v>0</v>
      </c>
      <c r="F50" s="6">
        <v>0</v>
      </c>
      <c r="G50" s="6">
        <v>9</v>
      </c>
      <c r="H50" s="6">
        <v>0</v>
      </c>
      <c r="I50" s="6">
        <v>0</v>
      </c>
      <c r="J50" s="6">
        <v>0</v>
      </c>
      <c r="K50" s="7">
        <f t="shared" si="6"/>
        <v>9</v>
      </c>
      <c r="L50" s="8">
        <f t="shared" si="7"/>
        <v>0</v>
      </c>
      <c r="M50" s="50">
        <f t="shared" si="8"/>
        <v>9</v>
      </c>
    </row>
    <row r="51" spans="1:13" ht="15" customHeight="1">
      <c r="A51" s="3">
        <v>18</v>
      </c>
      <c r="B51" s="3">
        <v>59</v>
      </c>
      <c r="C51" s="5" t="s">
        <v>168</v>
      </c>
      <c r="D51" s="51" t="s">
        <v>81</v>
      </c>
      <c r="E51" s="6">
        <v>0</v>
      </c>
      <c r="F51" s="6">
        <v>0</v>
      </c>
      <c r="G51" s="6">
        <v>0</v>
      </c>
      <c r="H51" s="6">
        <v>6</v>
      </c>
      <c r="I51" s="6">
        <v>0</v>
      </c>
      <c r="J51" s="6">
        <v>0</v>
      </c>
      <c r="K51" s="7">
        <f t="shared" si="6"/>
        <v>6</v>
      </c>
      <c r="L51" s="8">
        <f t="shared" si="7"/>
        <v>0</v>
      </c>
      <c r="M51" s="50">
        <f t="shared" si="8"/>
        <v>6</v>
      </c>
    </row>
    <row r="52" spans="1:13" ht="15" customHeight="1">
      <c r="A52" s="3">
        <v>19</v>
      </c>
      <c r="B52" s="3">
        <v>55</v>
      </c>
      <c r="C52" s="5" t="s">
        <v>177</v>
      </c>
      <c r="D52" s="51" t="s">
        <v>81</v>
      </c>
      <c r="E52" s="6">
        <v>0</v>
      </c>
      <c r="F52" s="6">
        <v>0</v>
      </c>
      <c r="G52" s="6">
        <v>0</v>
      </c>
      <c r="H52" s="6">
        <v>5</v>
      </c>
      <c r="I52" s="6">
        <v>0</v>
      </c>
      <c r="J52" s="6">
        <v>0</v>
      </c>
      <c r="K52" s="7">
        <f t="shared" si="6"/>
        <v>5</v>
      </c>
      <c r="L52" s="8">
        <f t="shared" si="7"/>
        <v>0</v>
      </c>
      <c r="M52" s="50">
        <f t="shared" si="8"/>
        <v>5</v>
      </c>
    </row>
    <row r="53" spans="1:13" ht="15" customHeight="1">
      <c r="A53" s="3">
        <v>20</v>
      </c>
      <c r="B53" s="3">
        <v>44</v>
      </c>
      <c r="C53" s="5" t="s">
        <v>143</v>
      </c>
      <c r="D53" s="51" t="s">
        <v>79</v>
      </c>
      <c r="E53" s="6">
        <v>0</v>
      </c>
      <c r="F53" s="6">
        <v>4</v>
      </c>
      <c r="G53" s="6">
        <v>0</v>
      </c>
      <c r="H53" s="6">
        <v>0</v>
      </c>
      <c r="I53" s="6">
        <v>0</v>
      </c>
      <c r="J53" s="6">
        <v>0</v>
      </c>
      <c r="K53" s="7">
        <f t="shared" si="6"/>
        <v>4</v>
      </c>
      <c r="L53" s="8">
        <f t="shared" si="7"/>
        <v>0</v>
      </c>
      <c r="M53" s="50">
        <f t="shared" si="8"/>
        <v>4</v>
      </c>
    </row>
    <row r="54" spans="1:13" ht="15" customHeight="1">
      <c r="A54" s="3">
        <v>21</v>
      </c>
      <c r="B54" s="3">
        <v>46</v>
      </c>
      <c r="C54" s="5" t="s">
        <v>145</v>
      </c>
      <c r="D54" s="51" t="s">
        <v>87</v>
      </c>
      <c r="E54" s="6">
        <v>0</v>
      </c>
      <c r="F54" s="6">
        <v>3</v>
      </c>
      <c r="G54" s="6">
        <v>0</v>
      </c>
      <c r="H54" s="6">
        <v>0</v>
      </c>
      <c r="I54" s="6">
        <v>0</v>
      </c>
      <c r="J54" s="6">
        <v>0</v>
      </c>
      <c r="K54" s="7">
        <f t="shared" si="6"/>
        <v>3</v>
      </c>
      <c r="L54" s="8">
        <f t="shared" si="7"/>
        <v>0</v>
      </c>
      <c r="M54" s="50">
        <f t="shared" si="8"/>
        <v>3</v>
      </c>
    </row>
    <row r="55" spans="1:13" ht="15" customHeight="1">
      <c r="A55" s="3">
        <v>22</v>
      </c>
      <c r="B55" s="3">
        <v>47</v>
      </c>
      <c r="C55" s="5" t="s">
        <v>144</v>
      </c>
      <c r="D55" s="51" t="s">
        <v>87</v>
      </c>
      <c r="E55" s="6">
        <v>0</v>
      </c>
      <c r="F55" s="6">
        <v>2</v>
      </c>
      <c r="G55" s="6">
        <v>0</v>
      </c>
      <c r="H55" s="6">
        <v>0</v>
      </c>
      <c r="I55" s="6">
        <v>0</v>
      </c>
      <c r="J55" s="6">
        <v>0</v>
      </c>
      <c r="K55" s="7">
        <f t="shared" si="6"/>
        <v>2</v>
      </c>
      <c r="L55" s="8">
        <f t="shared" si="7"/>
        <v>0</v>
      </c>
      <c r="M55" s="50">
        <f t="shared" si="8"/>
        <v>2</v>
      </c>
    </row>
    <row r="56" spans="1:13" ht="15" customHeight="1">
      <c r="A56" s="3">
        <v>23</v>
      </c>
      <c r="B56" s="3">
        <v>45</v>
      </c>
      <c r="C56" s="5" t="s">
        <v>146</v>
      </c>
      <c r="D56" s="51" t="s">
        <v>87</v>
      </c>
      <c r="E56" s="6">
        <v>0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7">
        <f t="shared" si="6"/>
        <v>1</v>
      </c>
      <c r="L56" s="8">
        <f t="shared" si="7"/>
        <v>0</v>
      </c>
      <c r="M56" s="50">
        <f t="shared" si="8"/>
        <v>1</v>
      </c>
    </row>
    <row r="57" spans="1:13" ht="15" customHeight="1">
      <c r="A57" s="3">
        <v>24</v>
      </c>
      <c r="B57" s="3"/>
      <c r="C57" s="5"/>
      <c r="D57" s="51"/>
      <c r="E57" s="6"/>
      <c r="F57" s="6"/>
      <c r="G57" s="6"/>
      <c r="H57" s="6"/>
      <c r="I57" s="6"/>
      <c r="J57" s="6"/>
      <c r="K57" s="7">
        <f t="shared" si="6"/>
        <v>0</v>
      </c>
      <c r="L57" s="8">
        <f t="shared" si="7"/>
        <v>0</v>
      </c>
      <c r="M57" s="50">
        <f t="shared" si="8"/>
        <v>0</v>
      </c>
    </row>
    <row r="58" spans="1:13" ht="15" customHeight="1">
      <c r="A58" s="3">
        <v>25</v>
      </c>
      <c r="B58" s="3"/>
      <c r="C58" s="5"/>
      <c r="D58" s="51"/>
      <c r="E58" s="6"/>
      <c r="F58" s="6"/>
      <c r="G58" s="6"/>
      <c r="H58" s="6"/>
      <c r="I58" s="6"/>
      <c r="J58" s="6"/>
      <c r="K58" s="7">
        <f t="shared" si="6"/>
        <v>0</v>
      </c>
      <c r="L58" s="8">
        <f t="shared" si="7"/>
        <v>0</v>
      </c>
      <c r="M58" s="50">
        <f t="shared" si="8"/>
        <v>0</v>
      </c>
    </row>
    <row r="59" spans="1:13" ht="15" customHeight="1">
      <c r="A59" s="3">
        <v>26</v>
      </c>
      <c r="B59" s="3"/>
      <c r="C59" s="5"/>
      <c r="D59" s="51"/>
      <c r="E59" s="6"/>
      <c r="F59" s="6"/>
      <c r="G59" s="6"/>
      <c r="H59" s="6"/>
      <c r="I59" s="6"/>
      <c r="J59" s="6"/>
      <c r="K59" s="7">
        <f t="shared" si="6"/>
        <v>0</v>
      </c>
      <c r="L59" s="8">
        <f t="shared" si="7"/>
        <v>0</v>
      </c>
      <c r="M59" s="50">
        <f t="shared" si="8"/>
        <v>0</v>
      </c>
    </row>
    <row r="61" spans="1:13" ht="15.7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2.75" customHeight="1">
      <c r="A62" s="54" t="s">
        <v>0</v>
      </c>
      <c r="B62" s="54" t="s">
        <v>17</v>
      </c>
      <c r="C62" s="54" t="s">
        <v>1</v>
      </c>
      <c r="D62" s="54" t="s">
        <v>5</v>
      </c>
      <c r="E62" s="55" t="s">
        <v>2</v>
      </c>
      <c r="F62" s="56"/>
      <c r="G62" s="56"/>
      <c r="H62" s="56"/>
      <c r="I62" s="56"/>
      <c r="J62" s="56"/>
      <c r="K62" s="54" t="s">
        <v>21</v>
      </c>
      <c r="L62" s="54" t="s">
        <v>33</v>
      </c>
      <c r="M62" s="54" t="s">
        <v>22</v>
      </c>
    </row>
    <row r="63" spans="1:13" ht="12.75">
      <c r="A63" s="54"/>
      <c r="B63" s="54"/>
      <c r="C63" s="54"/>
      <c r="D63" s="54"/>
      <c r="E63" s="2" t="s">
        <v>23</v>
      </c>
      <c r="F63" s="2" t="s">
        <v>24</v>
      </c>
      <c r="G63" s="2" t="s">
        <v>25</v>
      </c>
      <c r="H63" s="2" t="s">
        <v>26</v>
      </c>
      <c r="I63" s="2" t="s">
        <v>27</v>
      </c>
      <c r="J63" s="2" t="s">
        <v>28</v>
      </c>
      <c r="K63" s="54"/>
      <c r="L63" s="54"/>
      <c r="M63" s="54"/>
    </row>
    <row r="64" spans="1:13" ht="15">
      <c r="A64" s="3">
        <v>1</v>
      </c>
      <c r="B64" s="3">
        <v>5</v>
      </c>
      <c r="C64" s="5" t="s">
        <v>49</v>
      </c>
      <c r="D64" s="4" t="s">
        <v>85</v>
      </c>
      <c r="E64" s="6">
        <v>20</v>
      </c>
      <c r="F64" s="6">
        <v>0</v>
      </c>
      <c r="G64" s="6">
        <v>20</v>
      </c>
      <c r="H64" s="6">
        <v>20</v>
      </c>
      <c r="I64" s="6">
        <v>20</v>
      </c>
      <c r="J64" s="6">
        <v>20</v>
      </c>
      <c r="K64" s="7">
        <f aca="true" t="shared" si="9" ref="K64:K86">SUM(E64:J64)</f>
        <v>100</v>
      </c>
      <c r="L64" s="8">
        <f aca="true" t="shared" si="10" ref="L64:L86">IF(K64&lt;&gt;0,SMALL((E64:J64),"1"),0)</f>
        <v>0</v>
      </c>
      <c r="M64" s="50">
        <f aca="true" t="shared" si="11" ref="M64:M86">K64-L64</f>
        <v>100</v>
      </c>
    </row>
    <row r="65" spans="1:13" ht="15">
      <c r="A65" s="3">
        <v>2</v>
      </c>
      <c r="B65" s="3">
        <v>4</v>
      </c>
      <c r="C65" s="5" t="s">
        <v>53</v>
      </c>
      <c r="D65" s="4" t="s">
        <v>85</v>
      </c>
      <c r="E65" s="6">
        <v>13</v>
      </c>
      <c r="F65" s="6">
        <v>15</v>
      </c>
      <c r="G65" s="6">
        <v>15</v>
      </c>
      <c r="H65" s="6">
        <v>17</v>
      </c>
      <c r="I65" s="6">
        <v>15</v>
      </c>
      <c r="J65" s="6">
        <v>17</v>
      </c>
      <c r="K65" s="7">
        <f t="shared" si="9"/>
        <v>92</v>
      </c>
      <c r="L65" s="8">
        <f t="shared" si="10"/>
        <v>13</v>
      </c>
      <c r="M65" s="50">
        <f t="shared" si="11"/>
        <v>79</v>
      </c>
    </row>
    <row r="66" spans="1:13" ht="15">
      <c r="A66" s="3">
        <v>3</v>
      </c>
      <c r="B66" s="3">
        <v>25</v>
      </c>
      <c r="C66" s="5" t="s">
        <v>51</v>
      </c>
      <c r="D66" s="4" t="s">
        <v>81</v>
      </c>
      <c r="E66" s="6">
        <v>17</v>
      </c>
      <c r="F66" s="6">
        <v>17</v>
      </c>
      <c r="G66" s="6">
        <v>17</v>
      </c>
      <c r="H66" s="6">
        <v>15</v>
      </c>
      <c r="I66" s="6">
        <v>11</v>
      </c>
      <c r="J66" s="6">
        <v>11</v>
      </c>
      <c r="K66" s="7">
        <f t="shared" si="9"/>
        <v>88</v>
      </c>
      <c r="L66" s="8">
        <f t="shared" si="10"/>
        <v>11</v>
      </c>
      <c r="M66" s="50">
        <f t="shared" si="11"/>
        <v>77</v>
      </c>
    </row>
    <row r="67" spans="1:13" ht="15">
      <c r="A67" s="3">
        <v>4</v>
      </c>
      <c r="B67" s="3">
        <v>15</v>
      </c>
      <c r="C67" s="5" t="s">
        <v>47</v>
      </c>
      <c r="D67" s="4" t="s">
        <v>81</v>
      </c>
      <c r="E67" s="6">
        <v>15</v>
      </c>
      <c r="F67" s="6">
        <v>11</v>
      </c>
      <c r="G67" s="6">
        <v>0</v>
      </c>
      <c r="H67" s="6">
        <v>13</v>
      </c>
      <c r="I67" s="6">
        <v>17</v>
      </c>
      <c r="J67" s="6">
        <v>15</v>
      </c>
      <c r="K67" s="7">
        <f t="shared" si="9"/>
        <v>71</v>
      </c>
      <c r="L67" s="8">
        <f t="shared" si="10"/>
        <v>0</v>
      </c>
      <c r="M67" s="50">
        <f t="shared" si="11"/>
        <v>71</v>
      </c>
    </row>
    <row r="68" spans="1:13" ht="15">
      <c r="A68" s="3">
        <v>5</v>
      </c>
      <c r="B68" s="3">
        <v>28</v>
      </c>
      <c r="C68" s="5" t="s">
        <v>63</v>
      </c>
      <c r="D68" s="51" t="s">
        <v>87</v>
      </c>
      <c r="E68" s="6">
        <v>7</v>
      </c>
      <c r="F68" s="6">
        <v>13</v>
      </c>
      <c r="G68" s="6">
        <v>13</v>
      </c>
      <c r="H68" s="6">
        <v>10</v>
      </c>
      <c r="I68" s="6">
        <v>9</v>
      </c>
      <c r="J68" s="6">
        <v>10</v>
      </c>
      <c r="K68" s="7">
        <f t="shared" si="9"/>
        <v>62</v>
      </c>
      <c r="L68" s="8">
        <f t="shared" si="10"/>
        <v>7</v>
      </c>
      <c r="M68" s="50">
        <f t="shared" si="11"/>
        <v>55</v>
      </c>
    </row>
    <row r="69" spans="1:13" ht="15">
      <c r="A69" s="3">
        <v>6</v>
      </c>
      <c r="B69" s="3">
        <v>17</v>
      </c>
      <c r="C69" s="5" t="s">
        <v>57</v>
      </c>
      <c r="D69" s="4" t="s">
        <v>77</v>
      </c>
      <c r="E69" s="6">
        <v>11</v>
      </c>
      <c r="F69" s="6">
        <v>10</v>
      </c>
      <c r="G69" s="6">
        <v>11</v>
      </c>
      <c r="H69" s="6">
        <v>11</v>
      </c>
      <c r="I69" s="6">
        <v>10</v>
      </c>
      <c r="J69" s="6">
        <v>7</v>
      </c>
      <c r="K69" s="7">
        <f t="shared" si="9"/>
        <v>60</v>
      </c>
      <c r="L69" s="8">
        <f t="shared" si="10"/>
        <v>7</v>
      </c>
      <c r="M69" s="50">
        <f t="shared" si="11"/>
        <v>53</v>
      </c>
    </row>
    <row r="70" spans="1:13" ht="15">
      <c r="A70" s="3">
        <v>7</v>
      </c>
      <c r="B70" s="3">
        <v>23</v>
      </c>
      <c r="C70" s="5" t="s">
        <v>69</v>
      </c>
      <c r="D70" s="51" t="s">
        <v>77</v>
      </c>
      <c r="E70" s="6">
        <v>5</v>
      </c>
      <c r="F70" s="6">
        <v>6</v>
      </c>
      <c r="G70" s="6">
        <v>9</v>
      </c>
      <c r="H70" s="6">
        <v>9</v>
      </c>
      <c r="I70" s="6">
        <v>8</v>
      </c>
      <c r="J70" s="6">
        <v>8</v>
      </c>
      <c r="K70" s="7">
        <f t="shared" si="9"/>
        <v>45</v>
      </c>
      <c r="L70" s="8">
        <f t="shared" si="10"/>
        <v>5</v>
      </c>
      <c r="M70" s="50">
        <f t="shared" si="11"/>
        <v>40</v>
      </c>
    </row>
    <row r="71" spans="1:13" ht="15">
      <c r="A71" s="3">
        <v>8</v>
      </c>
      <c r="B71" s="3">
        <v>24</v>
      </c>
      <c r="C71" s="5" t="s">
        <v>68</v>
      </c>
      <c r="D71" s="4" t="s">
        <v>77</v>
      </c>
      <c r="E71" s="6">
        <v>4</v>
      </c>
      <c r="F71" s="6">
        <v>7</v>
      </c>
      <c r="G71" s="6">
        <v>8</v>
      </c>
      <c r="H71" s="6">
        <v>8</v>
      </c>
      <c r="I71" s="6">
        <v>6</v>
      </c>
      <c r="J71" s="6">
        <v>9</v>
      </c>
      <c r="K71" s="7">
        <f t="shared" si="9"/>
        <v>42</v>
      </c>
      <c r="L71" s="8">
        <f t="shared" si="10"/>
        <v>4</v>
      </c>
      <c r="M71" s="50">
        <f t="shared" si="11"/>
        <v>38</v>
      </c>
    </row>
    <row r="72" spans="1:13" ht="15">
      <c r="A72" s="3">
        <v>9</v>
      </c>
      <c r="B72" s="3">
        <v>42</v>
      </c>
      <c r="C72" s="5" t="s">
        <v>149</v>
      </c>
      <c r="D72" s="51" t="s">
        <v>85</v>
      </c>
      <c r="E72" s="6">
        <v>0</v>
      </c>
      <c r="F72" s="6">
        <v>5</v>
      </c>
      <c r="G72" s="6">
        <v>0</v>
      </c>
      <c r="H72" s="6">
        <v>6</v>
      </c>
      <c r="I72" s="6">
        <v>7</v>
      </c>
      <c r="J72" s="6">
        <v>6</v>
      </c>
      <c r="K72" s="7">
        <f t="shared" si="9"/>
        <v>24</v>
      </c>
      <c r="L72" s="8">
        <f t="shared" si="10"/>
        <v>0</v>
      </c>
      <c r="M72" s="50">
        <f t="shared" si="11"/>
        <v>24</v>
      </c>
    </row>
    <row r="73" spans="1:13" ht="15">
      <c r="A73" s="3">
        <v>10</v>
      </c>
      <c r="B73" s="3">
        <v>29</v>
      </c>
      <c r="C73" s="5" t="s">
        <v>147</v>
      </c>
      <c r="D73" s="4" t="s">
        <v>77</v>
      </c>
      <c r="E73" s="6">
        <v>0</v>
      </c>
      <c r="F73" s="6">
        <v>20</v>
      </c>
      <c r="G73" s="6">
        <v>0</v>
      </c>
      <c r="H73" s="6">
        <v>0</v>
      </c>
      <c r="I73" s="6">
        <v>0</v>
      </c>
      <c r="J73" s="6">
        <v>0</v>
      </c>
      <c r="K73" s="7">
        <f t="shared" si="9"/>
        <v>20</v>
      </c>
      <c r="L73" s="8">
        <f t="shared" si="10"/>
        <v>0</v>
      </c>
      <c r="M73" s="50">
        <f t="shared" si="11"/>
        <v>20</v>
      </c>
    </row>
    <row r="74" spans="1:13" ht="15">
      <c r="A74" s="3">
        <v>11</v>
      </c>
      <c r="B74" s="3">
        <v>35</v>
      </c>
      <c r="C74" s="5" t="s">
        <v>61</v>
      </c>
      <c r="D74" s="51" t="s">
        <v>89</v>
      </c>
      <c r="E74" s="6">
        <v>8</v>
      </c>
      <c r="F74" s="6">
        <v>9</v>
      </c>
      <c r="G74" s="6">
        <v>0</v>
      </c>
      <c r="H74" s="6">
        <v>0</v>
      </c>
      <c r="I74" s="6">
        <v>0</v>
      </c>
      <c r="J74" s="6">
        <v>0</v>
      </c>
      <c r="K74" s="7">
        <f t="shared" si="9"/>
        <v>17</v>
      </c>
      <c r="L74" s="8">
        <f t="shared" si="10"/>
        <v>0</v>
      </c>
      <c r="M74" s="50">
        <f t="shared" si="11"/>
        <v>17</v>
      </c>
    </row>
    <row r="75" spans="1:13" ht="15">
      <c r="A75" s="3">
        <v>12</v>
      </c>
      <c r="B75" s="3">
        <v>58</v>
      </c>
      <c r="C75" s="5" t="s">
        <v>185</v>
      </c>
      <c r="D75" s="51" t="s">
        <v>85</v>
      </c>
      <c r="E75" s="6">
        <v>0</v>
      </c>
      <c r="F75" s="6">
        <v>0</v>
      </c>
      <c r="G75" s="6">
        <v>0</v>
      </c>
      <c r="H75" s="6">
        <v>0</v>
      </c>
      <c r="I75" s="6">
        <v>13</v>
      </c>
      <c r="J75" s="6">
        <v>0</v>
      </c>
      <c r="K75" s="7">
        <f t="shared" si="9"/>
        <v>13</v>
      </c>
      <c r="L75" s="8">
        <f t="shared" si="10"/>
        <v>0</v>
      </c>
      <c r="M75" s="50">
        <f t="shared" si="11"/>
        <v>13</v>
      </c>
    </row>
    <row r="76" spans="1:13" ht="15">
      <c r="A76" s="3">
        <v>13</v>
      </c>
      <c r="B76" s="3">
        <v>54</v>
      </c>
      <c r="C76" s="5" t="s">
        <v>154</v>
      </c>
      <c r="D76" s="51" t="s">
        <v>79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13</v>
      </c>
      <c r="K76" s="7">
        <f t="shared" si="9"/>
        <v>13</v>
      </c>
      <c r="L76" s="8">
        <f t="shared" si="10"/>
        <v>0</v>
      </c>
      <c r="M76" s="50">
        <f t="shared" si="11"/>
        <v>13</v>
      </c>
    </row>
    <row r="77" spans="1:13" ht="15">
      <c r="A77" s="3">
        <v>14</v>
      </c>
      <c r="B77" s="3">
        <v>8</v>
      </c>
      <c r="C77" s="5" t="s">
        <v>74</v>
      </c>
      <c r="D77" s="51" t="s">
        <v>81</v>
      </c>
      <c r="E77" s="6">
        <v>3</v>
      </c>
      <c r="F77" s="6">
        <v>4</v>
      </c>
      <c r="G77" s="6">
        <v>0</v>
      </c>
      <c r="H77" s="6">
        <v>5</v>
      </c>
      <c r="I77" s="6">
        <v>0</v>
      </c>
      <c r="J77" s="6">
        <v>0</v>
      </c>
      <c r="K77" s="7">
        <f t="shared" si="9"/>
        <v>12</v>
      </c>
      <c r="L77" s="8">
        <f t="shared" si="10"/>
        <v>0</v>
      </c>
      <c r="M77" s="50">
        <f t="shared" si="11"/>
        <v>12</v>
      </c>
    </row>
    <row r="78" spans="1:13" ht="15">
      <c r="A78" s="3">
        <v>15</v>
      </c>
      <c r="B78" s="3">
        <v>11</v>
      </c>
      <c r="C78" s="5" t="s">
        <v>169</v>
      </c>
      <c r="D78" s="51" t="s">
        <v>178</v>
      </c>
      <c r="E78" s="6">
        <v>0</v>
      </c>
      <c r="F78" s="6">
        <v>0</v>
      </c>
      <c r="G78" s="6">
        <v>0</v>
      </c>
      <c r="H78" s="6">
        <v>7</v>
      </c>
      <c r="I78" s="6">
        <v>5</v>
      </c>
      <c r="J78" s="6">
        <v>0</v>
      </c>
      <c r="K78" s="7">
        <f t="shared" si="9"/>
        <v>12</v>
      </c>
      <c r="L78" s="8">
        <f t="shared" si="10"/>
        <v>0</v>
      </c>
      <c r="M78" s="50">
        <f t="shared" si="11"/>
        <v>12</v>
      </c>
    </row>
    <row r="79" spans="1:13" ht="15">
      <c r="A79" s="3">
        <v>16</v>
      </c>
      <c r="B79" s="3">
        <v>30</v>
      </c>
      <c r="C79" s="5" t="s">
        <v>58</v>
      </c>
      <c r="D79" s="4" t="s">
        <v>81</v>
      </c>
      <c r="E79" s="6">
        <v>10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7">
        <f t="shared" si="9"/>
        <v>10</v>
      </c>
      <c r="L79" s="8">
        <f t="shared" si="10"/>
        <v>0</v>
      </c>
      <c r="M79" s="50">
        <f t="shared" si="11"/>
        <v>10</v>
      </c>
    </row>
    <row r="80" spans="1:13" ht="15">
      <c r="A80" s="3">
        <v>17</v>
      </c>
      <c r="B80" s="3">
        <v>53</v>
      </c>
      <c r="C80" s="5" t="s">
        <v>158</v>
      </c>
      <c r="D80" s="4" t="s">
        <v>79</v>
      </c>
      <c r="E80" s="6">
        <v>0</v>
      </c>
      <c r="F80" s="6">
        <v>0</v>
      </c>
      <c r="G80" s="6">
        <v>10</v>
      </c>
      <c r="H80" s="6">
        <v>0</v>
      </c>
      <c r="I80" s="6">
        <v>0</v>
      </c>
      <c r="J80" s="6">
        <v>0</v>
      </c>
      <c r="K80" s="7">
        <f t="shared" si="9"/>
        <v>10</v>
      </c>
      <c r="L80" s="8">
        <f t="shared" si="10"/>
        <v>0</v>
      </c>
      <c r="M80" s="50">
        <f t="shared" si="11"/>
        <v>10</v>
      </c>
    </row>
    <row r="81" spans="1:13" ht="15">
      <c r="A81" s="3">
        <v>18</v>
      </c>
      <c r="B81" s="3">
        <v>33</v>
      </c>
      <c r="C81" s="5" t="s">
        <v>59</v>
      </c>
      <c r="D81" s="51" t="s">
        <v>85</v>
      </c>
      <c r="E81" s="6">
        <v>9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7">
        <f t="shared" si="9"/>
        <v>9</v>
      </c>
      <c r="L81" s="8">
        <f t="shared" si="10"/>
        <v>0</v>
      </c>
      <c r="M81" s="50">
        <f t="shared" si="11"/>
        <v>9</v>
      </c>
    </row>
    <row r="82" spans="1:13" ht="15">
      <c r="A82" s="3">
        <v>19</v>
      </c>
      <c r="B82" s="3">
        <v>49</v>
      </c>
      <c r="C82" s="5" t="s">
        <v>148</v>
      </c>
      <c r="D82" s="4" t="s">
        <v>79</v>
      </c>
      <c r="E82" s="6">
        <v>0</v>
      </c>
      <c r="F82" s="6">
        <v>8</v>
      </c>
      <c r="G82" s="6">
        <v>0</v>
      </c>
      <c r="H82" s="6">
        <v>0</v>
      </c>
      <c r="I82" s="6">
        <v>0</v>
      </c>
      <c r="J82" s="6">
        <v>0</v>
      </c>
      <c r="K82" s="7">
        <f t="shared" si="9"/>
        <v>8</v>
      </c>
      <c r="L82" s="8">
        <f t="shared" si="10"/>
        <v>0</v>
      </c>
      <c r="M82" s="50">
        <f t="shared" si="11"/>
        <v>8</v>
      </c>
    </row>
    <row r="83" spans="1:13" ht="15">
      <c r="A83" s="3">
        <v>20</v>
      </c>
      <c r="B83" s="3">
        <v>6</v>
      </c>
      <c r="C83" s="5" t="s">
        <v>66</v>
      </c>
      <c r="D83" s="51" t="s">
        <v>91</v>
      </c>
      <c r="E83" s="6">
        <v>6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7">
        <f t="shared" si="9"/>
        <v>6</v>
      </c>
      <c r="L83" s="8">
        <f t="shared" si="10"/>
        <v>0</v>
      </c>
      <c r="M83" s="50">
        <f t="shared" si="11"/>
        <v>6</v>
      </c>
    </row>
    <row r="84" spans="1:13" ht="15">
      <c r="A84" s="3">
        <v>21</v>
      </c>
      <c r="B84" s="3">
        <v>57</v>
      </c>
      <c r="C84" s="5" t="s">
        <v>172</v>
      </c>
      <c r="D84" s="51" t="s">
        <v>81</v>
      </c>
      <c r="E84" s="6">
        <v>0</v>
      </c>
      <c r="F84" s="6">
        <v>0</v>
      </c>
      <c r="G84" s="6">
        <v>0</v>
      </c>
      <c r="H84" s="6">
        <v>4</v>
      </c>
      <c r="I84" s="6">
        <v>0</v>
      </c>
      <c r="J84" s="6">
        <v>0</v>
      </c>
      <c r="K84" s="7">
        <f t="shared" si="9"/>
        <v>4</v>
      </c>
      <c r="L84" s="8">
        <f t="shared" si="10"/>
        <v>0</v>
      </c>
      <c r="M84" s="50">
        <f t="shared" si="11"/>
        <v>4</v>
      </c>
    </row>
    <row r="85" spans="1:13" ht="15">
      <c r="A85" s="3">
        <v>22</v>
      </c>
      <c r="B85" s="3"/>
      <c r="C85" s="5"/>
      <c r="D85" s="51"/>
      <c r="E85" s="6"/>
      <c r="F85" s="6"/>
      <c r="G85" s="6"/>
      <c r="H85" s="6"/>
      <c r="I85" s="6"/>
      <c r="J85" s="6"/>
      <c r="K85" s="7">
        <f t="shared" si="9"/>
        <v>0</v>
      </c>
      <c r="L85" s="8">
        <f t="shared" si="10"/>
        <v>0</v>
      </c>
      <c r="M85" s="50">
        <f t="shared" si="11"/>
        <v>0</v>
      </c>
    </row>
    <row r="86" spans="1:13" ht="15">
      <c r="A86" s="3">
        <v>23</v>
      </c>
      <c r="B86" s="3"/>
      <c r="C86" s="5"/>
      <c r="D86" s="51"/>
      <c r="E86" s="6"/>
      <c r="F86" s="6"/>
      <c r="G86" s="6"/>
      <c r="H86" s="6"/>
      <c r="I86" s="6"/>
      <c r="J86" s="6"/>
      <c r="K86" s="7">
        <f t="shared" si="9"/>
        <v>0</v>
      </c>
      <c r="L86" s="8">
        <f t="shared" si="10"/>
        <v>0</v>
      </c>
      <c r="M86" s="50">
        <f t="shared" si="11"/>
        <v>0</v>
      </c>
    </row>
  </sheetData>
  <sheetProtection/>
  <mergeCells count="39">
    <mergeCell ref="B62:B63"/>
    <mergeCell ref="D1:M1"/>
    <mergeCell ref="A1:C1"/>
    <mergeCell ref="C62:C63"/>
    <mergeCell ref="D62:D63"/>
    <mergeCell ref="E62:J62"/>
    <mergeCell ref="K62:K63"/>
    <mergeCell ref="M32:M33"/>
    <mergeCell ref="A2:M2"/>
    <mergeCell ref="L62:L63"/>
    <mergeCell ref="M62:M63"/>
    <mergeCell ref="A61:M61"/>
    <mergeCell ref="A62:A63"/>
    <mergeCell ref="L32:L33"/>
    <mergeCell ref="A3:M3"/>
    <mergeCell ref="A4:A5"/>
    <mergeCell ref="B4:B5"/>
    <mergeCell ref="C4:C5"/>
    <mergeCell ref="D4:D5"/>
    <mergeCell ref="K4:K5"/>
    <mergeCell ref="M18:M19"/>
    <mergeCell ref="A31:M31"/>
    <mergeCell ref="A17:M17"/>
    <mergeCell ref="A18:A19"/>
    <mergeCell ref="B18:B19"/>
    <mergeCell ref="C18:C19"/>
    <mergeCell ref="D18:D19"/>
    <mergeCell ref="E18:J18"/>
    <mergeCell ref="K18:K19"/>
    <mergeCell ref="M4:M5"/>
    <mergeCell ref="E4:J4"/>
    <mergeCell ref="L4:L5"/>
    <mergeCell ref="A32:A33"/>
    <mergeCell ref="B32:B33"/>
    <mergeCell ref="C32:C33"/>
    <mergeCell ref="D32:D33"/>
    <mergeCell ref="E32:J32"/>
    <mergeCell ref="K32:K33"/>
    <mergeCell ref="L18:L1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1" t="s">
        <v>29</v>
      </c>
      <c r="E1" s="71"/>
      <c r="F1" s="71"/>
      <c r="G1" s="70" t="s">
        <v>35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8.75">
      <c r="A3" s="44"/>
      <c r="B3" s="11"/>
      <c r="C3" s="11"/>
      <c r="D3" s="11"/>
      <c r="E3" s="11"/>
      <c r="F3" s="11"/>
      <c r="G3" s="27"/>
      <c r="H3" s="62" t="s">
        <v>7</v>
      </c>
      <c r="I3" s="63"/>
      <c r="J3" s="63"/>
      <c r="K3" s="63"/>
      <c r="L3" s="64"/>
      <c r="M3" s="65" t="s">
        <v>8</v>
      </c>
      <c r="N3" s="63"/>
      <c r="O3" s="63"/>
      <c r="P3" s="63"/>
      <c r="Q3" s="66"/>
      <c r="R3" s="67" t="s">
        <v>9</v>
      </c>
      <c r="S3" s="68"/>
      <c r="T3" s="68"/>
      <c r="U3" s="68"/>
      <c r="V3" s="69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32</v>
      </c>
      <c r="C5" s="16" t="s">
        <v>41</v>
      </c>
      <c r="D5" s="38" t="s">
        <v>77</v>
      </c>
      <c r="E5" s="15" t="s">
        <v>31</v>
      </c>
      <c r="F5" s="16" t="s">
        <v>78</v>
      </c>
      <c r="G5" s="42">
        <f aca="true" t="shared" si="0" ref="G5:G40">SUM(L5,Q5,V5)+W5</f>
        <v>654.635</v>
      </c>
      <c r="H5" s="29">
        <v>53.791</v>
      </c>
      <c r="I5" s="30">
        <v>52.232</v>
      </c>
      <c r="J5" s="30">
        <v>61.635</v>
      </c>
      <c r="K5" s="30">
        <v>55.273</v>
      </c>
      <c r="L5" s="43">
        <f aca="true" t="shared" si="1" ref="L5:L40">SUM(H5:K5)</f>
        <v>222.93099999999998</v>
      </c>
      <c r="M5" s="33">
        <v>53.196</v>
      </c>
      <c r="N5" s="30">
        <v>51.379</v>
      </c>
      <c r="O5" s="30">
        <v>59.522</v>
      </c>
      <c r="P5" s="30">
        <v>54.891</v>
      </c>
      <c r="Q5" s="43">
        <f aca="true" t="shared" si="2" ref="Q5:Q40">SUM(M5:P5)</f>
        <v>218.98799999999997</v>
      </c>
      <c r="R5" s="29">
        <v>53.161</v>
      </c>
      <c r="S5" s="30">
        <v>51.313</v>
      </c>
      <c r="T5" s="30">
        <v>55.903</v>
      </c>
      <c r="U5" s="30">
        <v>52.339</v>
      </c>
      <c r="V5" s="43">
        <f aca="true" t="shared" si="3" ref="V5:V40">SUM(R5:U5)</f>
        <v>212.716</v>
      </c>
      <c r="W5" s="36"/>
    </row>
    <row r="6" spans="1:23" ht="15">
      <c r="A6" s="45">
        <v>2</v>
      </c>
      <c r="B6" s="15">
        <v>18</v>
      </c>
      <c r="C6" s="16" t="s">
        <v>42</v>
      </c>
      <c r="D6" s="38" t="s">
        <v>79</v>
      </c>
      <c r="E6" s="15" t="s">
        <v>31</v>
      </c>
      <c r="F6" s="16" t="s">
        <v>78</v>
      </c>
      <c r="G6" s="42">
        <f t="shared" si="0"/>
        <v>656.839</v>
      </c>
      <c r="H6" s="29">
        <v>54.502</v>
      </c>
      <c r="I6" s="30">
        <v>53.994</v>
      </c>
      <c r="J6" s="30">
        <v>59.809</v>
      </c>
      <c r="K6" s="30">
        <v>55.325</v>
      </c>
      <c r="L6" s="43">
        <f t="shared" si="1"/>
        <v>223.63</v>
      </c>
      <c r="M6" s="33">
        <v>52.43</v>
      </c>
      <c r="N6" s="30">
        <v>52.28</v>
      </c>
      <c r="O6" s="30">
        <v>58.97</v>
      </c>
      <c r="P6" s="30">
        <v>56.227</v>
      </c>
      <c r="Q6" s="43">
        <f t="shared" si="2"/>
        <v>219.907</v>
      </c>
      <c r="R6" s="29">
        <v>52.027</v>
      </c>
      <c r="S6" s="30">
        <v>51.467</v>
      </c>
      <c r="T6" s="30">
        <v>56.82</v>
      </c>
      <c r="U6" s="30">
        <v>52.988</v>
      </c>
      <c r="V6" s="43">
        <f t="shared" si="3"/>
        <v>213.302</v>
      </c>
      <c r="W6" s="36"/>
    </row>
    <row r="7" spans="1:23" ht="15">
      <c r="A7" s="45">
        <v>3</v>
      </c>
      <c r="B7" s="15">
        <v>19</v>
      </c>
      <c r="C7" s="16" t="s">
        <v>43</v>
      </c>
      <c r="D7" s="38" t="s">
        <v>79</v>
      </c>
      <c r="E7" s="15" t="s">
        <v>31</v>
      </c>
      <c r="F7" s="16" t="s">
        <v>80</v>
      </c>
      <c r="G7" s="42">
        <f t="shared" si="0"/>
        <v>671.438</v>
      </c>
      <c r="H7" s="29">
        <v>56.241</v>
      </c>
      <c r="I7" s="30">
        <v>55.69</v>
      </c>
      <c r="J7" s="30">
        <v>61.396</v>
      </c>
      <c r="K7" s="30">
        <v>55.573</v>
      </c>
      <c r="L7" s="43">
        <f t="shared" si="1"/>
        <v>228.9</v>
      </c>
      <c r="M7" s="33">
        <v>56.098</v>
      </c>
      <c r="N7" s="30">
        <v>53.221</v>
      </c>
      <c r="O7" s="30">
        <v>60.629</v>
      </c>
      <c r="P7" s="30">
        <v>55.027</v>
      </c>
      <c r="Q7" s="43">
        <f t="shared" si="2"/>
        <v>224.97499999999997</v>
      </c>
      <c r="R7" s="29">
        <v>54.315</v>
      </c>
      <c r="S7" s="30">
        <v>52.524</v>
      </c>
      <c r="T7" s="30">
        <v>56.438</v>
      </c>
      <c r="U7" s="30">
        <v>54.286</v>
      </c>
      <c r="V7" s="43">
        <f t="shared" si="3"/>
        <v>217.563</v>
      </c>
      <c r="W7" s="36"/>
    </row>
    <row r="8" spans="1:23" ht="15">
      <c r="A8" s="45">
        <v>4</v>
      </c>
      <c r="B8" s="15">
        <v>20</v>
      </c>
      <c r="C8" s="16" t="s">
        <v>44</v>
      </c>
      <c r="D8" s="38" t="s">
        <v>81</v>
      </c>
      <c r="E8" s="15" t="s">
        <v>31</v>
      </c>
      <c r="F8" s="16" t="s">
        <v>82</v>
      </c>
      <c r="G8" s="42">
        <f t="shared" si="0"/>
        <v>678.54</v>
      </c>
      <c r="H8" s="29">
        <v>56.344</v>
      </c>
      <c r="I8" s="30">
        <v>54.374</v>
      </c>
      <c r="J8" s="30">
        <v>62.306</v>
      </c>
      <c r="K8" s="30">
        <v>56.993</v>
      </c>
      <c r="L8" s="43">
        <f t="shared" si="1"/>
        <v>230.017</v>
      </c>
      <c r="M8" s="33">
        <v>56.19</v>
      </c>
      <c r="N8" s="30">
        <v>52.996</v>
      </c>
      <c r="O8" s="30">
        <v>61.041</v>
      </c>
      <c r="P8" s="30">
        <v>55.565</v>
      </c>
      <c r="Q8" s="43">
        <f t="shared" si="2"/>
        <v>225.792</v>
      </c>
      <c r="R8" s="29">
        <v>54.379</v>
      </c>
      <c r="S8" s="30">
        <v>51.936</v>
      </c>
      <c r="T8" s="30">
        <v>61.781</v>
      </c>
      <c r="U8" s="30">
        <v>54.635</v>
      </c>
      <c r="V8" s="43">
        <f t="shared" si="3"/>
        <v>222.731</v>
      </c>
      <c r="W8" s="36"/>
    </row>
    <row r="9" spans="1:23" ht="15">
      <c r="A9" s="45">
        <v>5</v>
      </c>
      <c r="B9" s="15">
        <v>3</v>
      </c>
      <c r="C9" s="16" t="s">
        <v>45</v>
      </c>
      <c r="D9" s="38" t="s">
        <v>77</v>
      </c>
      <c r="E9" s="15" t="s">
        <v>31</v>
      </c>
      <c r="F9" s="16" t="s">
        <v>80</v>
      </c>
      <c r="G9" s="42">
        <f t="shared" si="0"/>
        <v>679.376</v>
      </c>
      <c r="H9" s="29">
        <v>57.178</v>
      </c>
      <c r="I9" s="31">
        <v>54.484</v>
      </c>
      <c r="J9" s="31">
        <v>61.493</v>
      </c>
      <c r="K9" s="31">
        <v>57.879</v>
      </c>
      <c r="L9" s="43">
        <f t="shared" si="1"/>
        <v>231.034</v>
      </c>
      <c r="M9" s="33">
        <v>54.132</v>
      </c>
      <c r="N9" s="31">
        <v>53.174</v>
      </c>
      <c r="O9" s="31">
        <v>60.243</v>
      </c>
      <c r="P9" s="31">
        <v>56.97</v>
      </c>
      <c r="Q9" s="43">
        <f t="shared" si="2"/>
        <v>224.519</v>
      </c>
      <c r="R9" s="29">
        <v>53.359</v>
      </c>
      <c r="S9" s="30">
        <v>52.395</v>
      </c>
      <c r="T9" s="30">
        <v>61.777</v>
      </c>
      <c r="U9" s="30">
        <v>56.292</v>
      </c>
      <c r="V9" s="43">
        <f t="shared" si="3"/>
        <v>223.823</v>
      </c>
      <c r="W9" s="36"/>
    </row>
    <row r="10" spans="1:23" ht="15">
      <c r="A10" s="45">
        <v>6</v>
      </c>
      <c r="B10" s="15">
        <v>12</v>
      </c>
      <c r="C10" s="16" t="s">
        <v>46</v>
      </c>
      <c r="D10" s="38" t="s">
        <v>79</v>
      </c>
      <c r="E10" s="15" t="s">
        <v>31</v>
      </c>
      <c r="F10" s="16" t="s">
        <v>83</v>
      </c>
      <c r="G10" s="42">
        <f t="shared" si="0"/>
        <v>687.86</v>
      </c>
      <c r="H10" s="29">
        <v>57.528</v>
      </c>
      <c r="I10" s="30">
        <v>55.718</v>
      </c>
      <c r="J10" s="30">
        <v>61.078</v>
      </c>
      <c r="K10" s="30">
        <v>58.036</v>
      </c>
      <c r="L10" s="43">
        <f t="shared" si="1"/>
        <v>232.36</v>
      </c>
      <c r="M10" s="33">
        <v>58.676</v>
      </c>
      <c r="N10" s="30">
        <v>55.532</v>
      </c>
      <c r="O10" s="30">
        <v>59.71</v>
      </c>
      <c r="P10" s="30">
        <v>55.49</v>
      </c>
      <c r="Q10" s="43">
        <f t="shared" si="2"/>
        <v>229.40800000000002</v>
      </c>
      <c r="R10" s="33">
        <v>56.178</v>
      </c>
      <c r="S10" s="30">
        <v>54.193</v>
      </c>
      <c r="T10" s="30">
        <v>59.571</v>
      </c>
      <c r="U10" s="30">
        <v>56.15</v>
      </c>
      <c r="V10" s="43">
        <f t="shared" si="3"/>
        <v>226.092</v>
      </c>
      <c r="W10" s="36"/>
    </row>
    <row r="11" spans="1:23" ht="15">
      <c r="A11" s="45">
        <v>7</v>
      </c>
      <c r="B11" s="15">
        <v>31</v>
      </c>
      <c r="C11" s="16" t="s">
        <v>55</v>
      </c>
      <c r="D11" s="38" t="s">
        <v>79</v>
      </c>
      <c r="E11" s="15" t="s">
        <v>31</v>
      </c>
      <c r="F11" s="16" t="s">
        <v>88</v>
      </c>
      <c r="G11" s="42">
        <f t="shared" si="0"/>
        <v>720.643</v>
      </c>
      <c r="H11" s="29">
        <v>64.179</v>
      </c>
      <c r="I11" s="30">
        <v>58.704</v>
      </c>
      <c r="J11" s="30">
        <v>69.652</v>
      </c>
      <c r="K11" s="30">
        <v>60.846</v>
      </c>
      <c r="L11" s="43">
        <f t="shared" si="1"/>
        <v>253.38100000000003</v>
      </c>
      <c r="M11" s="33">
        <v>61.822</v>
      </c>
      <c r="N11" s="30">
        <v>56.276</v>
      </c>
      <c r="O11" s="30">
        <v>61.277</v>
      </c>
      <c r="P11" s="30">
        <v>57.02</v>
      </c>
      <c r="Q11" s="43">
        <f t="shared" si="2"/>
        <v>236.395</v>
      </c>
      <c r="R11" s="29">
        <v>56.229</v>
      </c>
      <c r="S11" s="30">
        <v>56.284</v>
      </c>
      <c r="T11" s="30">
        <v>60.669</v>
      </c>
      <c r="U11" s="30">
        <v>57.685</v>
      </c>
      <c r="V11" s="43">
        <f t="shared" si="3"/>
        <v>230.86700000000002</v>
      </c>
      <c r="W11" s="36"/>
    </row>
    <row r="12" spans="1:23" ht="15">
      <c r="A12" s="45">
        <v>8</v>
      </c>
      <c r="B12" s="15">
        <v>5</v>
      </c>
      <c r="C12" s="16" t="s">
        <v>49</v>
      </c>
      <c r="D12" s="38" t="s">
        <v>85</v>
      </c>
      <c r="E12" s="15" t="s">
        <v>32</v>
      </c>
      <c r="F12" s="16" t="s">
        <v>84</v>
      </c>
      <c r="G12" s="42">
        <f t="shared" si="0"/>
        <v>721.208</v>
      </c>
      <c r="H12" s="29">
        <v>59.89</v>
      </c>
      <c r="I12" s="31">
        <v>60.97</v>
      </c>
      <c r="J12" s="31">
        <v>64.561</v>
      </c>
      <c r="K12" s="31">
        <v>60.849</v>
      </c>
      <c r="L12" s="43">
        <f t="shared" si="1"/>
        <v>246.26999999999998</v>
      </c>
      <c r="M12" s="33">
        <v>59.406</v>
      </c>
      <c r="N12" s="31">
        <v>58.202</v>
      </c>
      <c r="O12" s="31">
        <v>62.187</v>
      </c>
      <c r="P12" s="31">
        <v>59.137</v>
      </c>
      <c r="Q12" s="43">
        <f t="shared" si="2"/>
        <v>238.93200000000002</v>
      </c>
      <c r="R12" s="29">
        <v>57.75</v>
      </c>
      <c r="S12" s="30">
        <v>55.686</v>
      </c>
      <c r="T12" s="30">
        <v>64.356</v>
      </c>
      <c r="U12" s="30">
        <v>58.214</v>
      </c>
      <c r="V12" s="43">
        <f t="shared" si="3"/>
        <v>236.006</v>
      </c>
      <c r="W12" s="36"/>
    </row>
    <row r="13" spans="1:23" ht="15">
      <c r="A13" s="45">
        <v>9</v>
      </c>
      <c r="B13" s="15">
        <v>25</v>
      </c>
      <c r="C13" s="16" t="s">
        <v>51</v>
      </c>
      <c r="D13" s="38" t="s">
        <v>81</v>
      </c>
      <c r="E13" s="15" t="s">
        <v>32</v>
      </c>
      <c r="F13" s="16" t="s">
        <v>86</v>
      </c>
      <c r="G13" s="42">
        <f t="shared" si="0"/>
        <v>724.4939999999999</v>
      </c>
      <c r="H13" s="29">
        <v>59.919</v>
      </c>
      <c r="I13" s="30">
        <v>61.393</v>
      </c>
      <c r="J13" s="30">
        <v>66.095</v>
      </c>
      <c r="K13" s="30">
        <v>60.643</v>
      </c>
      <c r="L13" s="43">
        <f t="shared" si="1"/>
        <v>248.04999999999998</v>
      </c>
      <c r="M13" s="33">
        <v>59.049</v>
      </c>
      <c r="N13" s="30">
        <v>58.599</v>
      </c>
      <c r="O13" s="30">
        <v>62.871</v>
      </c>
      <c r="P13" s="30">
        <v>59.596</v>
      </c>
      <c r="Q13" s="43">
        <f t="shared" si="2"/>
        <v>240.115</v>
      </c>
      <c r="R13" s="29">
        <v>58.258</v>
      </c>
      <c r="S13" s="30">
        <v>57.765</v>
      </c>
      <c r="T13" s="30">
        <v>60.54</v>
      </c>
      <c r="U13" s="30">
        <v>59.766</v>
      </c>
      <c r="V13" s="43">
        <f t="shared" si="3"/>
        <v>236.32899999999998</v>
      </c>
      <c r="W13" s="36"/>
    </row>
    <row r="14" spans="1:23" ht="15">
      <c r="A14" s="45">
        <v>10</v>
      </c>
      <c r="B14" s="15">
        <v>15</v>
      </c>
      <c r="C14" s="16" t="s">
        <v>47</v>
      </c>
      <c r="D14" s="38" t="s">
        <v>81</v>
      </c>
      <c r="E14" s="15" t="s">
        <v>32</v>
      </c>
      <c r="F14" s="16" t="s">
        <v>84</v>
      </c>
      <c r="G14" s="42">
        <f t="shared" si="0"/>
        <v>728.483</v>
      </c>
      <c r="H14" s="29">
        <v>59.727</v>
      </c>
      <c r="I14" s="30">
        <v>58.436</v>
      </c>
      <c r="J14" s="30">
        <v>65.886</v>
      </c>
      <c r="K14" s="30">
        <v>59.809</v>
      </c>
      <c r="L14" s="43">
        <f t="shared" si="1"/>
        <v>243.85799999999998</v>
      </c>
      <c r="M14" s="33">
        <v>60.4</v>
      </c>
      <c r="N14" s="30">
        <v>56.67</v>
      </c>
      <c r="O14" s="30">
        <v>65.637</v>
      </c>
      <c r="P14" s="30">
        <v>59.056</v>
      </c>
      <c r="Q14" s="43">
        <f t="shared" si="2"/>
        <v>241.76299999999998</v>
      </c>
      <c r="R14" s="29">
        <v>59.479</v>
      </c>
      <c r="S14" s="30">
        <v>61.164</v>
      </c>
      <c r="T14" s="30">
        <v>63.096</v>
      </c>
      <c r="U14" s="30">
        <v>59.123</v>
      </c>
      <c r="V14" s="43">
        <f t="shared" si="3"/>
        <v>242.862</v>
      </c>
      <c r="W14" s="36"/>
    </row>
    <row r="15" spans="1:23" ht="15">
      <c r="A15" s="45">
        <v>11</v>
      </c>
      <c r="B15" s="15">
        <v>16</v>
      </c>
      <c r="C15" s="16" t="s">
        <v>50</v>
      </c>
      <c r="D15" s="38" t="s">
        <v>77</v>
      </c>
      <c r="E15" s="15" t="s">
        <v>31</v>
      </c>
      <c r="F15" s="16" t="s">
        <v>83</v>
      </c>
      <c r="G15" s="42">
        <f t="shared" si="0"/>
        <v>732.4359999999999</v>
      </c>
      <c r="H15" s="29">
        <v>60.98</v>
      </c>
      <c r="I15" s="30">
        <v>58.682</v>
      </c>
      <c r="J15" s="30">
        <v>66.438</v>
      </c>
      <c r="K15" s="30">
        <v>61.044</v>
      </c>
      <c r="L15" s="43">
        <f t="shared" si="1"/>
        <v>247.144</v>
      </c>
      <c r="M15" s="33">
        <v>59.061</v>
      </c>
      <c r="N15" s="30">
        <v>59.642</v>
      </c>
      <c r="O15" s="30">
        <v>64.606</v>
      </c>
      <c r="P15" s="30">
        <v>60.096</v>
      </c>
      <c r="Q15" s="43">
        <f t="shared" si="2"/>
        <v>243.405</v>
      </c>
      <c r="R15" s="29">
        <v>58.826</v>
      </c>
      <c r="S15" s="30">
        <v>61.189</v>
      </c>
      <c r="T15" s="30">
        <v>62.723</v>
      </c>
      <c r="U15" s="30">
        <v>59.149</v>
      </c>
      <c r="V15" s="43">
        <f t="shared" si="3"/>
        <v>241.887</v>
      </c>
      <c r="W15" s="36"/>
    </row>
    <row r="16" spans="1:23" ht="15">
      <c r="A16" s="45">
        <v>12</v>
      </c>
      <c r="B16" s="15">
        <v>27</v>
      </c>
      <c r="C16" s="16" t="s">
        <v>52</v>
      </c>
      <c r="D16" s="38" t="s">
        <v>87</v>
      </c>
      <c r="E16" s="15" t="s">
        <v>31</v>
      </c>
      <c r="F16" s="16" t="s">
        <v>82</v>
      </c>
      <c r="G16" s="42">
        <f t="shared" si="0"/>
        <v>735.5540000000001</v>
      </c>
      <c r="H16" s="29">
        <v>64.077</v>
      </c>
      <c r="I16" s="30">
        <v>60.778</v>
      </c>
      <c r="J16" s="30">
        <v>64.117</v>
      </c>
      <c r="K16" s="30">
        <v>60.432</v>
      </c>
      <c r="L16" s="43">
        <f t="shared" si="1"/>
        <v>249.404</v>
      </c>
      <c r="M16" s="33">
        <v>60.19</v>
      </c>
      <c r="N16" s="30">
        <v>57.377</v>
      </c>
      <c r="O16" s="30">
        <v>64.041</v>
      </c>
      <c r="P16" s="30">
        <v>60.112</v>
      </c>
      <c r="Q16" s="43">
        <f t="shared" si="2"/>
        <v>241.72</v>
      </c>
      <c r="R16" s="29">
        <v>59.746</v>
      </c>
      <c r="S16" s="30">
        <v>58.016</v>
      </c>
      <c r="T16" s="30">
        <v>62.622</v>
      </c>
      <c r="U16" s="30">
        <v>64.046</v>
      </c>
      <c r="V16" s="43">
        <f t="shared" si="3"/>
        <v>244.43</v>
      </c>
      <c r="W16" s="36"/>
    </row>
    <row r="17" spans="1:23" ht="15">
      <c r="A17" s="45">
        <v>13</v>
      </c>
      <c r="B17" s="15">
        <v>22</v>
      </c>
      <c r="C17" s="16" t="s">
        <v>48</v>
      </c>
      <c r="D17" s="38" t="s">
        <v>81</v>
      </c>
      <c r="E17" s="15" t="s">
        <v>31</v>
      </c>
      <c r="F17" s="16"/>
      <c r="G17" s="42">
        <f t="shared" si="0"/>
        <v>738.855</v>
      </c>
      <c r="H17" s="39">
        <v>62.739</v>
      </c>
      <c r="I17" s="40">
        <v>60.464</v>
      </c>
      <c r="J17" s="40">
        <v>63.442</v>
      </c>
      <c r="K17" s="40">
        <v>59.439</v>
      </c>
      <c r="L17" s="43">
        <f t="shared" si="1"/>
        <v>246.084</v>
      </c>
      <c r="M17" s="41">
        <v>62.885</v>
      </c>
      <c r="N17" s="40">
        <v>60.332</v>
      </c>
      <c r="O17" s="40">
        <v>65.198</v>
      </c>
      <c r="P17" s="40">
        <v>59.753</v>
      </c>
      <c r="Q17" s="43">
        <f t="shared" si="2"/>
        <v>248.168</v>
      </c>
      <c r="R17" s="29">
        <v>58.514</v>
      </c>
      <c r="S17" s="30">
        <v>60.904</v>
      </c>
      <c r="T17" s="30">
        <v>66.884</v>
      </c>
      <c r="U17" s="30">
        <v>58.301</v>
      </c>
      <c r="V17" s="43">
        <f t="shared" si="3"/>
        <v>244.603</v>
      </c>
      <c r="W17" s="36"/>
    </row>
    <row r="18" spans="1:23" ht="15">
      <c r="A18" s="45">
        <v>14</v>
      </c>
      <c r="B18" s="15">
        <v>40</v>
      </c>
      <c r="C18" s="16" t="s">
        <v>54</v>
      </c>
      <c r="D18" s="38" t="s">
        <v>81</v>
      </c>
      <c r="E18" s="15" t="s">
        <v>31</v>
      </c>
      <c r="F18" s="16" t="s">
        <v>80</v>
      </c>
      <c r="G18" s="42">
        <f t="shared" si="0"/>
        <v>741.114</v>
      </c>
      <c r="H18" s="29">
        <v>65.409</v>
      </c>
      <c r="I18" s="30">
        <v>61.942</v>
      </c>
      <c r="J18" s="30">
        <v>63.604</v>
      </c>
      <c r="K18" s="30">
        <v>61.276</v>
      </c>
      <c r="L18" s="43">
        <f t="shared" si="1"/>
        <v>252.231</v>
      </c>
      <c r="M18" s="33">
        <v>62.68</v>
      </c>
      <c r="N18" s="30">
        <v>62.332</v>
      </c>
      <c r="O18" s="30">
        <v>62.515</v>
      </c>
      <c r="P18" s="30">
        <v>59.682</v>
      </c>
      <c r="Q18" s="43">
        <f t="shared" si="2"/>
        <v>247.209</v>
      </c>
      <c r="R18" s="29">
        <v>60.225</v>
      </c>
      <c r="S18" s="31">
        <v>58.75</v>
      </c>
      <c r="T18" s="31">
        <v>63.454</v>
      </c>
      <c r="U18" s="31">
        <v>59.245</v>
      </c>
      <c r="V18" s="43">
        <f t="shared" si="3"/>
        <v>241.674</v>
      </c>
      <c r="W18" s="36"/>
    </row>
    <row r="19" spans="1:23" ht="15">
      <c r="A19" s="45">
        <v>15</v>
      </c>
      <c r="B19" s="15">
        <v>4</v>
      </c>
      <c r="C19" s="16" t="s">
        <v>53</v>
      </c>
      <c r="D19" s="38" t="s">
        <v>85</v>
      </c>
      <c r="E19" s="15" t="s">
        <v>32</v>
      </c>
      <c r="F19" s="16" t="s">
        <v>84</v>
      </c>
      <c r="G19" s="42">
        <f t="shared" si="0"/>
        <v>746.306</v>
      </c>
      <c r="H19" s="29">
        <v>61.834</v>
      </c>
      <c r="I19" s="30">
        <v>60.636</v>
      </c>
      <c r="J19" s="30">
        <v>65.787</v>
      </c>
      <c r="K19" s="30">
        <v>61.148</v>
      </c>
      <c r="L19" s="43">
        <f t="shared" si="1"/>
        <v>249.405</v>
      </c>
      <c r="M19" s="32">
        <v>61.037</v>
      </c>
      <c r="N19" s="31">
        <v>60.003</v>
      </c>
      <c r="O19" s="31">
        <v>64.428</v>
      </c>
      <c r="P19" s="31">
        <v>59.892</v>
      </c>
      <c r="Q19" s="43">
        <f t="shared" si="2"/>
        <v>245.35999999999999</v>
      </c>
      <c r="R19" s="29">
        <v>62.613</v>
      </c>
      <c r="S19" s="30">
        <v>58.194</v>
      </c>
      <c r="T19" s="30">
        <v>70.435</v>
      </c>
      <c r="U19" s="30">
        <v>60.299</v>
      </c>
      <c r="V19" s="43">
        <f t="shared" si="3"/>
        <v>251.54100000000003</v>
      </c>
      <c r="W19" s="36"/>
    </row>
    <row r="20" spans="1:23" ht="15">
      <c r="A20" s="45">
        <v>16</v>
      </c>
      <c r="B20" s="15">
        <v>10</v>
      </c>
      <c r="C20" s="16" t="s">
        <v>56</v>
      </c>
      <c r="D20" s="38" t="s">
        <v>79</v>
      </c>
      <c r="E20" s="15" t="s">
        <v>30</v>
      </c>
      <c r="F20" s="16" t="s">
        <v>80</v>
      </c>
      <c r="G20" s="42">
        <f t="shared" si="0"/>
        <v>755.602</v>
      </c>
      <c r="H20" s="29">
        <v>64.228</v>
      </c>
      <c r="I20" s="30">
        <v>62.409</v>
      </c>
      <c r="J20" s="30">
        <v>68.269</v>
      </c>
      <c r="K20" s="30">
        <v>62.71</v>
      </c>
      <c r="L20" s="43">
        <f t="shared" si="1"/>
        <v>257.616</v>
      </c>
      <c r="M20" s="33">
        <v>61.546</v>
      </c>
      <c r="N20" s="30">
        <v>60.579</v>
      </c>
      <c r="O20" s="30">
        <v>66.269</v>
      </c>
      <c r="P20" s="30">
        <v>61.121</v>
      </c>
      <c r="Q20" s="43">
        <f t="shared" si="2"/>
        <v>249.51500000000001</v>
      </c>
      <c r="R20" s="29">
        <v>61.902</v>
      </c>
      <c r="S20" s="30">
        <v>60.766</v>
      </c>
      <c r="T20" s="30">
        <v>64.618</v>
      </c>
      <c r="U20" s="30">
        <v>61.185</v>
      </c>
      <c r="V20" s="43">
        <f t="shared" si="3"/>
        <v>248.471</v>
      </c>
      <c r="W20" s="36"/>
    </row>
    <row r="21" spans="1:23" ht="15">
      <c r="A21" s="45">
        <v>17</v>
      </c>
      <c r="B21" s="15">
        <v>1</v>
      </c>
      <c r="C21" s="16" t="s">
        <v>60</v>
      </c>
      <c r="D21" s="38" t="s">
        <v>81</v>
      </c>
      <c r="E21" s="15" t="s">
        <v>31</v>
      </c>
      <c r="F21" s="16" t="s">
        <v>78</v>
      </c>
      <c r="G21" s="42">
        <f t="shared" si="0"/>
        <v>757.181</v>
      </c>
      <c r="H21" s="29">
        <v>67.027</v>
      </c>
      <c r="I21" s="30">
        <v>60.999</v>
      </c>
      <c r="J21" s="30">
        <v>74.498</v>
      </c>
      <c r="K21" s="30">
        <v>64.67</v>
      </c>
      <c r="L21" s="43">
        <f t="shared" si="1"/>
        <v>267.194</v>
      </c>
      <c r="M21" s="33">
        <v>61.347</v>
      </c>
      <c r="N21" s="30">
        <v>58.822</v>
      </c>
      <c r="O21" s="30">
        <v>65.095</v>
      </c>
      <c r="P21" s="30">
        <v>58.743</v>
      </c>
      <c r="Q21" s="43">
        <f t="shared" si="2"/>
        <v>244.007</v>
      </c>
      <c r="R21" s="29">
        <v>57.834</v>
      </c>
      <c r="S21" s="30">
        <v>59.839</v>
      </c>
      <c r="T21" s="30">
        <v>64.319</v>
      </c>
      <c r="U21" s="30">
        <v>63.988</v>
      </c>
      <c r="V21" s="43">
        <f t="shared" si="3"/>
        <v>245.98000000000002</v>
      </c>
      <c r="W21" s="36"/>
    </row>
    <row r="22" spans="1:23" ht="15">
      <c r="A22" s="45">
        <v>18</v>
      </c>
      <c r="B22" s="15">
        <v>17</v>
      </c>
      <c r="C22" s="16" t="s">
        <v>57</v>
      </c>
      <c r="D22" s="38" t="s">
        <v>77</v>
      </c>
      <c r="E22" s="15" t="s">
        <v>32</v>
      </c>
      <c r="F22" s="16" t="s">
        <v>86</v>
      </c>
      <c r="G22" s="42">
        <f t="shared" si="0"/>
        <v>758.612</v>
      </c>
      <c r="H22" s="29">
        <v>64.568</v>
      </c>
      <c r="I22" s="30">
        <v>59.944</v>
      </c>
      <c r="J22" s="30">
        <v>71.291</v>
      </c>
      <c r="K22" s="30">
        <v>63.945</v>
      </c>
      <c r="L22" s="43">
        <f t="shared" si="1"/>
        <v>259.748</v>
      </c>
      <c r="M22" s="33">
        <v>63.992</v>
      </c>
      <c r="N22" s="30">
        <v>58.137</v>
      </c>
      <c r="O22" s="30">
        <v>65.863</v>
      </c>
      <c r="P22" s="30">
        <v>60.509</v>
      </c>
      <c r="Q22" s="43">
        <f t="shared" si="2"/>
        <v>248.50099999999998</v>
      </c>
      <c r="R22" s="29">
        <v>62.689</v>
      </c>
      <c r="S22" s="31">
        <v>58.665</v>
      </c>
      <c r="T22" s="31">
        <v>63.829</v>
      </c>
      <c r="U22" s="31">
        <v>65.18</v>
      </c>
      <c r="V22" s="43">
        <f t="shared" si="3"/>
        <v>250.363</v>
      </c>
      <c r="W22" s="36"/>
    </row>
    <row r="23" spans="1:23" ht="15">
      <c r="A23" s="45">
        <v>19</v>
      </c>
      <c r="B23" s="15">
        <v>30</v>
      </c>
      <c r="C23" s="16" t="s">
        <v>58</v>
      </c>
      <c r="D23" s="38" t="s">
        <v>81</v>
      </c>
      <c r="E23" s="15" t="s">
        <v>32</v>
      </c>
      <c r="F23" s="16" t="s">
        <v>84</v>
      </c>
      <c r="G23" s="42">
        <f t="shared" si="0"/>
        <v>763.1780000000001</v>
      </c>
      <c r="H23" s="29">
        <v>65.818</v>
      </c>
      <c r="I23" s="30">
        <v>63.497</v>
      </c>
      <c r="J23" s="30">
        <v>68.119</v>
      </c>
      <c r="K23" s="30">
        <v>63.738</v>
      </c>
      <c r="L23" s="43">
        <f t="shared" si="1"/>
        <v>261.172</v>
      </c>
      <c r="M23" s="33">
        <v>63.457</v>
      </c>
      <c r="N23" s="30">
        <v>60.264</v>
      </c>
      <c r="O23" s="30">
        <v>66.156</v>
      </c>
      <c r="P23" s="30">
        <v>61.698</v>
      </c>
      <c r="Q23" s="43">
        <f t="shared" si="2"/>
        <v>251.57500000000002</v>
      </c>
      <c r="R23" s="29">
        <v>63.553</v>
      </c>
      <c r="S23" s="31">
        <v>59.487</v>
      </c>
      <c r="T23" s="31">
        <v>67.388</v>
      </c>
      <c r="U23" s="31">
        <v>60.003</v>
      </c>
      <c r="V23" s="43">
        <f t="shared" si="3"/>
        <v>250.43099999999998</v>
      </c>
      <c r="W23" s="36"/>
    </row>
    <row r="24" spans="1:23" ht="15">
      <c r="A24" s="45">
        <v>20</v>
      </c>
      <c r="B24" s="15">
        <v>9</v>
      </c>
      <c r="C24" s="16" t="s">
        <v>62</v>
      </c>
      <c r="D24" s="38" t="s">
        <v>79</v>
      </c>
      <c r="E24" s="15" t="s">
        <v>30</v>
      </c>
      <c r="F24" s="16" t="s">
        <v>80</v>
      </c>
      <c r="G24" s="42">
        <f t="shared" si="0"/>
        <v>770.726</v>
      </c>
      <c r="H24" s="29">
        <v>68.453</v>
      </c>
      <c r="I24" s="30">
        <v>65.139</v>
      </c>
      <c r="J24" s="30">
        <v>69.115</v>
      </c>
      <c r="K24" s="30">
        <v>65.234</v>
      </c>
      <c r="L24" s="43">
        <f t="shared" si="1"/>
        <v>267.941</v>
      </c>
      <c r="M24" s="33">
        <v>63.595</v>
      </c>
      <c r="N24" s="30">
        <v>61.678</v>
      </c>
      <c r="O24" s="30">
        <v>65.287</v>
      </c>
      <c r="P24" s="30">
        <v>61.288</v>
      </c>
      <c r="Q24" s="43">
        <f t="shared" si="2"/>
        <v>251.848</v>
      </c>
      <c r="R24" s="29">
        <v>63.379</v>
      </c>
      <c r="S24" s="31">
        <v>60.928</v>
      </c>
      <c r="T24" s="31">
        <v>65.391</v>
      </c>
      <c r="U24" s="31">
        <v>61.239</v>
      </c>
      <c r="V24" s="43">
        <f t="shared" si="3"/>
        <v>250.93699999999998</v>
      </c>
      <c r="W24" s="37"/>
    </row>
    <row r="25" spans="1:23" ht="15">
      <c r="A25" s="45">
        <v>21</v>
      </c>
      <c r="B25" s="15">
        <v>36</v>
      </c>
      <c r="C25" s="16" t="s">
        <v>65</v>
      </c>
      <c r="D25" s="38" t="s">
        <v>90</v>
      </c>
      <c r="E25" s="15" t="s">
        <v>30</v>
      </c>
      <c r="F25" s="16" t="s">
        <v>88</v>
      </c>
      <c r="G25" s="42">
        <f t="shared" si="0"/>
        <v>776.9929999999999</v>
      </c>
      <c r="H25" s="29">
        <v>69.192</v>
      </c>
      <c r="I25" s="30">
        <v>64.441</v>
      </c>
      <c r="J25" s="30">
        <v>71.064</v>
      </c>
      <c r="K25" s="30">
        <v>66.632</v>
      </c>
      <c r="L25" s="43">
        <f t="shared" si="1"/>
        <v>271.32899999999995</v>
      </c>
      <c r="M25" s="33">
        <v>63.793</v>
      </c>
      <c r="N25" s="30">
        <v>60.74</v>
      </c>
      <c r="O25" s="30">
        <v>67.458</v>
      </c>
      <c r="P25" s="30">
        <v>61.569</v>
      </c>
      <c r="Q25" s="43">
        <f t="shared" si="2"/>
        <v>253.56</v>
      </c>
      <c r="R25" s="29">
        <v>60.837</v>
      </c>
      <c r="S25" s="31">
        <v>64.317</v>
      </c>
      <c r="T25" s="31">
        <v>66.783</v>
      </c>
      <c r="U25" s="31">
        <v>60.167</v>
      </c>
      <c r="V25" s="43">
        <f t="shared" si="3"/>
        <v>252.104</v>
      </c>
      <c r="W25" s="36"/>
    </row>
    <row r="26" spans="1:23" ht="15">
      <c r="A26" s="45">
        <v>22</v>
      </c>
      <c r="B26" s="15">
        <v>33</v>
      </c>
      <c r="C26" s="16" t="s">
        <v>59</v>
      </c>
      <c r="D26" s="38" t="s">
        <v>85</v>
      </c>
      <c r="E26" s="15" t="s">
        <v>32</v>
      </c>
      <c r="F26" s="16" t="s">
        <v>86</v>
      </c>
      <c r="G26" s="42">
        <f t="shared" si="0"/>
        <v>780.7159999999999</v>
      </c>
      <c r="H26" s="29">
        <v>66.591</v>
      </c>
      <c r="I26" s="30">
        <v>63.319</v>
      </c>
      <c r="J26" s="30">
        <v>71.877</v>
      </c>
      <c r="K26" s="30">
        <v>63.968</v>
      </c>
      <c r="L26" s="43">
        <f t="shared" si="1"/>
        <v>265.755</v>
      </c>
      <c r="M26" s="33">
        <v>63.045</v>
      </c>
      <c r="N26" s="30">
        <v>62.939</v>
      </c>
      <c r="O26" s="30">
        <v>67.87</v>
      </c>
      <c r="P26" s="30">
        <v>66.027</v>
      </c>
      <c r="Q26" s="43">
        <f t="shared" si="2"/>
        <v>259.88100000000003</v>
      </c>
      <c r="R26" s="29">
        <v>61.92</v>
      </c>
      <c r="S26" s="31">
        <v>60.55</v>
      </c>
      <c r="T26" s="31">
        <v>69.22</v>
      </c>
      <c r="U26" s="31">
        <v>63.39</v>
      </c>
      <c r="V26" s="43">
        <f t="shared" si="3"/>
        <v>255.07999999999998</v>
      </c>
      <c r="W26" s="36"/>
    </row>
    <row r="27" spans="1:23" ht="15">
      <c r="A27" s="45">
        <v>23</v>
      </c>
      <c r="B27" s="15">
        <v>35</v>
      </c>
      <c r="C27" s="16" t="s">
        <v>61</v>
      </c>
      <c r="D27" s="38" t="s">
        <v>89</v>
      </c>
      <c r="E27" s="15" t="s">
        <v>32</v>
      </c>
      <c r="F27" s="16" t="s">
        <v>86</v>
      </c>
      <c r="G27" s="42">
        <f t="shared" si="0"/>
        <v>780.837</v>
      </c>
      <c r="H27" s="29">
        <v>65.592</v>
      </c>
      <c r="I27" s="31">
        <v>64.811</v>
      </c>
      <c r="J27" s="31">
        <v>69.474</v>
      </c>
      <c r="K27" s="31">
        <v>67.65</v>
      </c>
      <c r="L27" s="43">
        <f t="shared" si="1"/>
        <v>267.52700000000004</v>
      </c>
      <c r="M27" s="33">
        <v>62.67</v>
      </c>
      <c r="N27" s="31">
        <v>61.04</v>
      </c>
      <c r="O27" s="31">
        <v>68.323</v>
      </c>
      <c r="P27" s="31">
        <v>65.227</v>
      </c>
      <c r="Q27" s="43">
        <f t="shared" si="2"/>
        <v>257.26</v>
      </c>
      <c r="R27" s="29">
        <v>62.007</v>
      </c>
      <c r="S27" s="31">
        <v>61.495</v>
      </c>
      <c r="T27" s="31">
        <v>69.935</v>
      </c>
      <c r="U27" s="31">
        <v>62.613</v>
      </c>
      <c r="V27" s="43">
        <f t="shared" si="3"/>
        <v>256.05</v>
      </c>
      <c r="W27" s="36"/>
    </row>
    <row r="28" spans="1:23" ht="15">
      <c r="A28" s="45">
        <v>24</v>
      </c>
      <c r="B28" s="15">
        <v>28</v>
      </c>
      <c r="C28" s="16" t="s">
        <v>63</v>
      </c>
      <c r="D28" s="38" t="s">
        <v>87</v>
      </c>
      <c r="E28" s="15" t="s">
        <v>32</v>
      </c>
      <c r="F28" s="16" t="s">
        <v>84</v>
      </c>
      <c r="G28" s="42">
        <f t="shared" si="0"/>
        <v>796.37</v>
      </c>
      <c r="H28" s="29">
        <v>67.439</v>
      </c>
      <c r="I28" s="31">
        <v>65.179</v>
      </c>
      <c r="J28" s="31">
        <v>70.859</v>
      </c>
      <c r="K28" s="31">
        <v>65.22</v>
      </c>
      <c r="L28" s="43">
        <f t="shared" si="1"/>
        <v>268.697</v>
      </c>
      <c r="M28" s="33">
        <v>65.15</v>
      </c>
      <c r="N28" s="31">
        <v>63.809</v>
      </c>
      <c r="O28" s="31">
        <v>70.083</v>
      </c>
      <c r="P28" s="31">
        <v>64.194</v>
      </c>
      <c r="Q28" s="43">
        <f t="shared" si="2"/>
        <v>263.236</v>
      </c>
      <c r="R28" s="33">
        <v>65.15</v>
      </c>
      <c r="S28" s="31">
        <v>64.097</v>
      </c>
      <c r="T28" s="31">
        <v>69.96</v>
      </c>
      <c r="U28" s="31">
        <v>65.23</v>
      </c>
      <c r="V28" s="43">
        <f t="shared" si="3"/>
        <v>264.437</v>
      </c>
      <c r="W28" s="36"/>
    </row>
    <row r="29" spans="1:23" ht="15">
      <c r="A29" s="45">
        <v>25</v>
      </c>
      <c r="B29" s="15">
        <v>34</v>
      </c>
      <c r="C29" s="16" t="s">
        <v>64</v>
      </c>
      <c r="D29" s="38" t="s">
        <v>77</v>
      </c>
      <c r="E29" s="15" t="s">
        <v>30</v>
      </c>
      <c r="F29" s="16" t="s">
        <v>80</v>
      </c>
      <c r="G29" s="42">
        <f t="shared" si="0"/>
        <v>804.5720000000001</v>
      </c>
      <c r="H29" s="29">
        <v>66.43</v>
      </c>
      <c r="I29" s="31">
        <v>64.778</v>
      </c>
      <c r="J29" s="31">
        <v>71.85</v>
      </c>
      <c r="K29" s="31">
        <v>65.878</v>
      </c>
      <c r="L29" s="43">
        <f t="shared" si="1"/>
        <v>268.93600000000004</v>
      </c>
      <c r="M29" s="33">
        <v>63.76</v>
      </c>
      <c r="N29" s="31">
        <v>65.217</v>
      </c>
      <c r="O29" s="31">
        <v>72.548</v>
      </c>
      <c r="P29" s="31">
        <v>66.92</v>
      </c>
      <c r="Q29" s="43">
        <f t="shared" si="2"/>
        <v>268.445</v>
      </c>
      <c r="R29" s="29">
        <v>65.653</v>
      </c>
      <c r="S29" s="31">
        <v>64.593</v>
      </c>
      <c r="T29" s="31">
        <v>69.221</v>
      </c>
      <c r="U29" s="31">
        <v>67.724</v>
      </c>
      <c r="V29" s="43">
        <f t="shared" si="3"/>
        <v>267.19100000000003</v>
      </c>
      <c r="W29" s="36"/>
    </row>
    <row r="30" spans="1:23" ht="15">
      <c r="A30" s="45">
        <v>26</v>
      </c>
      <c r="B30" s="15">
        <v>13</v>
      </c>
      <c r="C30" s="16" t="s">
        <v>67</v>
      </c>
      <c r="D30" s="38" t="s">
        <v>81</v>
      </c>
      <c r="E30" s="15" t="s">
        <v>20</v>
      </c>
      <c r="F30" s="16" t="s">
        <v>84</v>
      </c>
      <c r="G30" s="42">
        <f t="shared" si="0"/>
        <v>810.444</v>
      </c>
      <c r="H30" s="29">
        <v>66.669</v>
      </c>
      <c r="I30" s="31">
        <v>61.933</v>
      </c>
      <c r="J30" s="31">
        <v>69.09</v>
      </c>
      <c r="K30" s="31">
        <v>81.501</v>
      </c>
      <c r="L30" s="43">
        <f t="shared" si="1"/>
        <v>279.193</v>
      </c>
      <c r="M30" s="33">
        <v>66.255</v>
      </c>
      <c r="N30" s="31">
        <v>68.808</v>
      </c>
      <c r="O30" s="31">
        <v>71.433</v>
      </c>
      <c r="P30" s="31">
        <v>65.974</v>
      </c>
      <c r="Q30" s="43">
        <f t="shared" si="2"/>
        <v>272.46999999999997</v>
      </c>
      <c r="R30" s="29">
        <v>63.603</v>
      </c>
      <c r="S30" s="31">
        <v>60.898</v>
      </c>
      <c r="T30" s="31">
        <v>68.13</v>
      </c>
      <c r="U30" s="31">
        <v>66.15</v>
      </c>
      <c r="V30" s="43">
        <f t="shared" si="3"/>
        <v>258.781</v>
      </c>
      <c r="W30" s="36"/>
    </row>
    <row r="31" spans="1:23" ht="15">
      <c r="A31" s="45">
        <v>27</v>
      </c>
      <c r="B31" s="15">
        <v>6</v>
      </c>
      <c r="C31" s="16" t="s">
        <v>66</v>
      </c>
      <c r="D31" s="38" t="s">
        <v>91</v>
      </c>
      <c r="E31" s="15" t="s">
        <v>32</v>
      </c>
      <c r="F31" s="16" t="s">
        <v>86</v>
      </c>
      <c r="G31" s="42">
        <f t="shared" si="0"/>
        <v>815.146</v>
      </c>
      <c r="H31" s="39">
        <v>68.808</v>
      </c>
      <c r="I31" s="40">
        <v>65.482</v>
      </c>
      <c r="J31" s="40">
        <v>74.913</v>
      </c>
      <c r="K31" s="40">
        <v>64.865</v>
      </c>
      <c r="L31" s="43">
        <f t="shared" si="1"/>
        <v>274.06800000000004</v>
      </c>
      <c r="M31" s="41">
        <v>65.85</v>
      </c>
      <c r="N31" s="40">
        <v>64.119</v>
      </c>
      <c r="O31" s="40">
        <v>73.203</v>
      </c>
      <c r="P31" s="40">
        <v>70.48</v>
      </c>
      <c r="Q31" s="43">
        <f t="shared" si="2"/>
        <v>273.652</v>
      </c>
      <c r="R31" s="29">
        <v>70.554</v>
      </c>
      <c r="S31" s="31">
        <v>63.852</v>
      </c>
      <c r="T31" s="31">
        <v>68.921</v>
      </c>
      <c r="U31" s="31">
        <v>64.099</v>
      </c>
      <c r="V31" s="43">
        <f t="shared" si="3"/>
        <v>267.426</v>
      </c>
      <c r="W31" s="36"/>
    </row>
    <row r="32" spans="1:23" ht="15">
      <c r="A32" s="45">
        <v>28</v>
      </c>
      <c r="B32" s="15">
        <v>23</v>
      </c>
      <c r="C32" s="16" t="s">
        <v>69</v>
      </c>
      <c r="D32" s="38" t="s">
        <v>77</v>
      </c>
      <c r="E32" s="15" t="s">
        <v>32</v>
      </c>
      <c r="F32" s="16" t="s">
        <v>86</v>
      </c>
      <c r="G32" s="42">
        <f t="shared" si="0"/>
        <v>826.802</v>
      </c>
      <c r="H32" s="29">
        <v>72.368</v>
      </c>
      <c r="I32" s="31">
        <v>67.249</v>
      </c>
      <c r="J32" s="31">
        <v>76.58</v>
      </c>
      <c r="K32" s="31">
        <v>70.086</v>
      </c>
      <c r="L32" s="43">
        <f t="shared" si="1"/>
        <v>286.283</v>
      </c>
      <c r="M32" s="33">
        <v>68.651</v>
      </c>
      <c r="N32" s="31">
        <v>63.768</v>
      </c>
      <c r="O32" s="31">
        <v>70.916</v>
      </c>
      <c r="P32" s="31">
        <v>66.679</v>
      </c>
      <c r="Q32" s="43">
        <f t="shared" si="2"/>
        <v>270.014</v>
      </c>
      <c r="R32" s="29">
        <v>68.6</v>
      </c>
      <c r="S32" s="31">
        <v>64.531</v>
      </c>
      <c r="T32" s="31">
        <v>70.978</v>
      </c>
      <c r="U32" s="31">
        <v>66.396</v>
      </c>
      <c r="V32" s="43">
        <f t="shared" si="3"/>
        <v>270.505</v>
      </c>
      <c r="W32" s="36"/>
    </row>
    <row r="33" spans="1:23" ht="15">
      <c r="A33" s="45">
        <v>29</v>
      </c>
      <c r="B33" s="15">
        <v>24</v>
      </c>
      <c r="C33" s="16" t="s">
        <v>68</v>
      </c>
      <c r="D33" s="38" t="s">
        <v>77</v>
      </c>
      <c r="E33" s="15" t="s">
        <v>32</v>
      </c>
      <c r="F33" s="16" t="s">
        <v>86</v>
      </c>
      <c r="G33" s="42">
        <f t="shared" si="0"/>
        <v>842.6419999999999</v>
      </c>
      <c r="H33" s="29">
        <v>74.623</v>
      </c>
      <c r="I33" s="31">
        <v>66.594</v>
      </c>
      <c r="J33" s="31">
        <v>74.12</v>
      </c>
      <c r="K33" s="31">
        <v>70.069</v>
      </c>
      <c r="L33" s="43">
        <f t="shared" si="1"/>
        <v>285.406</v>
      </c>
      <c r="M33" s="33">
        <v>71.629</v>
      </c>
      <c r="N33" s="31">
        <v>67.612</v>
      </c>
      <c r="O33" s="31">
        <v>73.317</v>
      </c>
      <c r="P33" s="31">
        <v>65.143</v>
      </c>
      <c r="Q33" s="43">
        <f t="shared" si="2"/>
        <v>277.701</v>
      </c>
      <c r="R33" s="29">
        <v>72.731</v>
      </c>
      <c r="S33" s="31">
        <v>68.621</v>
      </c>
      <c r="T33" s="31">
        <v>71.555</v>
      </c>
      <c r="U33" s="31">
        <v>66.628</v>
      </c>
      <c r="V33" s="43">
        <f t="shared" si="3"/>
        <v>279.53499999999997</v>
      </c>
      <c r="W33" s="36"/>
    </row>
    <row r="34" spans="1:23" ht="15">
      <c r="A34" s="45">
        <v>30</v>
      </c>
      <c r="B34" s="15">
        <v>14</v>
      </c>
      <c r="C34" s="16" t="s">
        <v>70</v>
      </c>
      <c r="D34" s="38" t="s">
        <v>81</v>
      </c>
      <c r="E34" s="15" t="s">
        <v>20</v>
      </c>
      <c r="F34" s="16" t="s">
        <v>82</v>
      </c>
      <c r="G34" s="42">
        <f t="shared" si="0"/>
        <v>856.088</v>
      </c>
      <c r="H34" s="29">
        <v>74.868</v>
      </c>
      <c r="I34" s="31">
        <v>67.681</v>
      </c>
      <c r="J34" s="31">
        <v>79.144</v>
      </c>
      <c r="K34" s="31">
        <v>68.117</v>
      </c>
      <c r="L34" s="43">
        <f t="shared" si="1"/>
        <v>289.81</v>
      </c>
      <c r="M34" s="33">
        <v>70.676</v>
      </c>
      <c r="N34" s="31">
        <v>69.305</v>
      </c>
      <c r="O34" s="31">
        <v>74.573</v>
      </c>
      <c r="P34" s="31">
        <v>67.408</v>
      </c>
      <c r="Q34" s="43">
        <f t="shared" si="2"/>
        <v>281.962</v>
      </c>
      <c r="R34" s="29">
        <v>69.275</v>
      </c>
      <c r="S34" s="31">
        <v>73.104</v>
      </c>
      <c r="T34" s="31">
        <v>72.101</v>
      </c>
      <c r="U34" s="31">
        <v>69.836</v>
      </c>
      <c r="V34" s="43">
        <f t="shared" si="3"/>
        <v>284.31600000000003</v>
      </c>
      <c r="W34" s="36"/>
    </row>
    <row r="35" spans="1:23" ht="15">
      <c r="A35" s="45">
        <v>31</v>
      </c>
      <c r="B35" s="15">
        <v>7</v>
      </c>
      <c r="C35" s="16" t="s">
        <v>72</v>
      </c>
      <c r="D35" s="38" t="s">
        <v>92</v>
      </c>
      <c r="E35" s="15" t="s">
        <v>30</v>
      </c>
      <c r="F35" s="16" t="s">
        <v>93</v>
      </c>
      <c r="G35" s="42">
        <f t="shared" si="0"/>
        <v>876.9830000000002</v>
      </c>
      <c r="H35" s="29">
        <v>77.135</v>
      </c>
      <c r="I35" s="31">
        <v>77.352</v>
      </c>
      <c r="J35" s="31">
        <v>78.183</v>
      </c>
      <c r="K35" s="31">
        <v>70.081</v>
      </c>
      <c r="L35" s="43">
        <f t="shared" si="1"/>
        <v>302.75100000000003</v>
      </c>
      <c r="M35" s="33">
        <v>71.04</v>
      </c>
      <c r="N35" s="31">
        <v>69.271</v>
      </c>
      <c r="O35" s="31">
        <v>77.121</v>
      </c>
      <c r="P35" s="31">
        <v>68.139</v>
      </c>
      <c r="Q35" s="43">
        <f t="shared" si="2"/>
        <v>285.571</v>
      </c>
      <c r="R35" s="29">
        <v>68.444</v>
      </c>
      <c r="S35" s="31">
        <v>71.443</v>
      </c>
      <c r="T35" s="31">
        <v>78.162</v>
      </c>
      <c r="U35" s="31">
        <v>70.612</v>
      </c>
      <c r="V35" s="43">
        <f t="shared" si="3"/>
        <v>288.661</v>
      </c>
      <c r="W35" s="36"/>
    </row>
    <row r="36" spans="1:23" ht="15">
      <c r="A36" s="45">
        <v>32</v>
      </c>
      <c r="B36" s="15">
        <v>21</v>
      </c>
      <c r="C36" s="16" t="s">
        <v>71</v>
      </c>
      <c r="D36" s="38" t="s">
        <v>81</v>
      </c>
      <c r="E36" s="15" t="s">
        <v>30</v>
      </c>
      <c r="F36" s="16" t="s">
        <v>80</v>
      </c>
      <c r="G36" s="42">
        <f t="shared" si="0"/>
        <v>884.1999999999999</v>
      </c>
      <c r="H36" s="29">
        <v>85.77</v>
      </c>
      <c r="I36" s="31">
        <v>69.98</v>
      </c>
      <c r="J36" s="31">
        <v>75.496</v>
      </c>
      <c r="K36" s="31">
        <v>69.799</v>
      </c>
      <c r="L36" s="43">
        <f t="shared" si="1"/>
        <v>301.04499999999996</v>
      </c>
      <c r="M36" s="33">
        <v>73.546</v>
      </c>
      <c r="N36" s="31">
        <v>67.853</v>
      </c>
      <c r="O36" s="31">
        <v>77.253</v>
      </c>
      <c r="P36" s="31">
        <v>68.21</v>
      </c>
      <c r="Q36" s="43">
        <f t="shared" si="2"/>
        <v>286.86199999999997</v>
      </c>
      <c r="R36" s="29">
        <v>76.437</v>
      </c>
      <c r="S36" s="31">
        <v>73.701</v>
      </c>
      <c r="T36" s="31">
        <v>76.165</v>
      </c>
      <c r="U36" s="31">
        <v>69.99</v>
      </c>
      <c r="V36" s="43">
        <f t="shared" si="3"/>
        <v>296.293</v>
      </c>
      <c r="W36" s="36"/>
    </row>
    <row r="37" spans="1:23" ht="15">
      <c r="A37" s="45">
        <v>33</v>
      </c>
      <c r="B37" s="15">
        <v>8</v>
      </c>
      <c r="C37" s="16" t="s">
        <v>74</v>
      </c>
      <c r="D37" s="38" t="s">
        <v>81</v>
      </c>
      <c r="E37" s="15" t="s">
        <v>32</v>
      </c>
      <c r="F37" s="16" t="s">
        <v>86</v>
      </c>
      <c r="G37" s="42">
        <f t="shared" si="0"/>
        <v>894.2990000000001</v>
      </c>
      <c r="H37" s="29">
        <v>83.201</v>
      </c>
      <c r="I37" s="31">
        <v>71.402</v>
      </c>
      <c r="J37" s="31">
        <v>81.86</v>
      </c>
      <c r="K37" s="31">
        <v>72.028</v>
      </c>
      <c r="L37" s="43">
        <f t="shared" si="1"/>
        <v>308.49100000000004</v>
      </c>
      <c r="M37" s="33">
        <v>80.11</v>
      </c>
      <c r="N37" s="31">
        <v>66.306</v>
      </c>
      <c r="O37" s="31">
        <v>78.008</v>
      </c>
      <c r="P37" s="31">
        <v>72.956</v>
      </c>
      <c r="Q37" s="43">
        <f t="shared" si="2"/>
        <v>297.38</v>
      </c>
      <c r="R37" s="29">
        <v>74.28</v>
      </c>
      <c r="S37" s="31">
        <v>66.275</v>
      </c>
      <c r="T37" s="31">
        <v>77.143</v>
      </c>
      <c r="U37" s="31">
        <v>70.73</v>
      </c>
      <c r="V37" s="43">
        <f t="shared" si="3"/>
        <v>288.428</v>
      </c>
      <c r="W37" s="36"/>
    </row>
    <row r="38" spans="1:23" ht="15">
      <c r="A38" s="45">
        <v>34</v>
      </c>
      <c r="B38" s="15">
        <v>37</v>
      </c>
      <c r="C38" s="16" t="s">
        <v>73</v>
      </c>
      <c r="D38" s="52" t="s">
        <v>94</v>
      </c>
      <c r="E38" s="15" t="s">
        <v>30</v>
      </c>
      <c r="F38" s="16" t="s">
        <v>95</v>
      </c>
      <c r="G38" s="42">
        <f t="shared" si="0"/>
        <v>970.2239999999999</v>
      </c>
      <c r="H38" s="29">
        <v>76.367</v>
      </c>
      <c r="I38" s="31">
        <v>73.56</v>
      </c>
      <c r="J38" s="31">
        <v>77.153</v>
      </c>
      <c r="K38" s="31">
        <v>79.447</v>
      </c>
      <c r="L38" s="43">
        <f t="shared" si="1"/>
        <v>306.52700000000004</v>
      </c>
      <c r="M38" s="33">
        <v>72.06</v>
      </c>
      <c r="N38" s="31">
        <v>71.815</v>
      </c>
      <c r="O38" s="31">
        <v>120</v>
      </c>
      <c r="P38" s="31">
        <v>78.04</v>
      </c>
      <c r="Q38" s="43">
        <f t="shared" si="2"/>
        <v>341.915</v>
      </c>
      <c r="R38" s="29">
        <v>90.733</v>
      </c>
      <c r="S38" s="31">
        <v>73.332</v>
      </c>
      <c r="T38" s="31">
        <v>84.059</v>
      </c>
      <c r="U38" s="31">
        <v>73.658</v>
      </c>
      <c r="V38" s="43">
        <f t="shared" si="3"/>
        <v>321.782</v>
      </c>
      <c r="W38" s="36"/>
    </row>
    <row r="39" spans="1:23" ht="15">
      <c r="A39" s="45">
        <v>35</v>
      </c>
      <c r="B39" s="15">
        <v>26</v>
      </c>
      <c r="C39" s="16" t="s">
        <v>75</v>
      </c>
      <c r="D39" s="38" t="s">
        <v>87</v>
      </c>
      <c r="E39" s="15" t="s">
        <v>20</v>
      </c>
      <c r="F39" s="16" t="s">
        <v>82</v>
      </c>
      <c r="G39" s="42">
        <f t="shared" si="0"/>
        <v>971.4639999999999</v>
      </c>
      <c r="H39" s="29">
        <v>80.21</v>
      </c>
      <c r="I39" s="31">
        <v>74.601</v>
      </c>
      <c r="J39" s="31">
        <v>86.888</v>
      </c>
      <c r="K39" s="31">
        <v>80.84</v>
      </c>
      <c r="L39" s="43">
        <f t="shared" si="1"/>
        <v>322.539</v>
      </c>
      <c r="M39" s="33">
        <v>83.76</v>
      </c>
      <c r="N39" s="31">
        <v>77.909</v>
      </c>
      <c r="O39" s="31">
        <v>86.412</v>
      </c>
      <c r="P39" s="31">
        <v>77.564</v>
      </c>
      <c r="Q39" s="43">
        <f t="shared" si="2"/>
        <v>325.645</v>
      </c>
      <c r="R39" s="29">
        <v>85.93</v>
      </c>
      <c r="S39" s="31">
        <v>76.152</v>
      </c>
      <c r="T39" s="31">
        <v>83.012</v>
      </c>
      <c r="U39" s="31">
        <v>78.186</v>
      </c>
      <c r="V39" s="43">
        <f t="shared" si="3"/>
        <v>323.28</v>
      </c>
      <c r="W39" s="36"/>
    </row>
    <row r="40" spans="1:23" ht="15">
      <c r="A40" s="45">
        <v>36</v>
      </c>
      <c r="B40" s="15">
        <v>2</v>
      </c>
      <c r="C40" s="16" t="s">
        <v>76</v>
      </c>
      <c r="D40" s="38" t="s">
        <v>81</v>
      </c>
      <c r="E40" s="15" t="s">
        <v>20</v>
      </c>
      <c r="F40" s="16" t="s">
        <v>80</v>
      </c>
      <c r="G40" s="42">
        <f t="shared" si="0"/>
        <v>1052.502</v>
      </c>
      <c r="H40" s="29">
        <v>92.396</v>
      </c>
      <c r="I40" s="31">
        <v>92.442</v>
      </c>
      <c r="J40" s="31">
        <v>90.668</v>
      </c>
      <c r="K40" s="31">
        <v>92.271</v>
      </c>
      <c r="L40" s="43">
        <f t="shared" si="1"/>
        <v>367.777</v>
      </c>
      <c r="M40" s="33">
        <v>80.149</v>
      </c>
      <c r="N40" s="31">
        <v>88.181</v>
      </c>
      <c r="O40" s="31">
        <v>93.53</v>
      </c>
      <c r="P40" s="31">
        <v>75.241</v>
      </c>
      <c r="Q40" s="43">
        <f t="shared" si="2"/>
        <v>337.101</v>
      </c>
      <c r="R40" s="29">
        <v>91.416</v>
      </c>
      <c r="S40" s="31">
        <v>83.766</v>
      </c>
      <c r="T40" s="31">
        <v>90.307</v>
      </c>
      <c r="U40" s="31">
        <v>82.135</v>
      </c>
      <c r="V40" s="43">
        <f t="shared" si="3"/>
        <v>347.624</v>
      </c>
      <c r="W40" s="36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A2:W2"/>
    <mergeCell ref="H3:L3"/>
    <mergeCell ref="M3:Q3"/>
    <mergeCell ref="R3:V3"/>
    <mergeCell ref="G1:W1"/>
    <mergeCell ref="D1:F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1" t="s">
        <v>29</v>
      </c>
      <c r="E1" s="71"/>
      <c r="F1" s="71"/>
      <c r="G1" s="70" t="s">
        <v>36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8.75">
      <c r="A3" s="44"/>
      <c r="B3" s="11"/>
      <c r="C3" s="11"/>
      <c r="D3" s="11"/>
      <c r="E3" s="11"/>
      <c r="F3" s="11"/>
      <c r="G3" s="27"/>
      <c r="H3" s="62" t="s">
        <v>7</v>
      </c>
      <c r="I3" s="63"/>
      <c r="J3" s="63"/>
      <c r="K3" s="63"/>
      <c r="L3" s="64"/>
      <c r="M3" s="65" t="s">
        <v>8</v>
      </c>
      <c r="N3" s="63"/>
      <c r="O3" s="63"/>
      <c r="P3" s="63"/>
      <c r="Q3" s="66"/>
      <c r="R3" s="67" t="s">
        <v>9</v>
      </c>
      <c r="S3" s="68"/>
      <c r="T3" s="68"/>
      <c r="U3" s="68"/>
      <c r="V3" s="69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12</v>
      </c>
      <c r="C5" s="16" t="s">
        <v>96</v>
      </c>
      <c r="D5" s="38" t="s">
        <v>132</v>
      </c>
      <c r="E5" s="15" t="s">
        <v>31</v>
      </c>
      <c r="F5" s="16" t="s">
        <v>83</v>
      </c>
      <c r="G5" s="42">
        <f aca="true" t="shared" si="0" ref="G5:G27">SUM(L5,Q5,V5)+W5</f>
        <v>567.05</v>
      </c>
      <c r="H5" s="29">
        <v>47.73</v>
      </c>
      <c r="I5" s="31">
        <v>51.815</v>
      </c>
      <c r="J5" s="31">
        <v>48.968</v>
      </c>
      <c r="K5" s="31">
        <v>45.215</v>
      </c>
      <c r="L5" s="43">
        <f aca="true" t="shared" si="1" ref="L5:L27">SUM(H5:K5)</f>
        <v>193.72799999999998</v>
      </c>
      <c r="M5" s="33">
        <v>47.477</v>
      </c>
      <c r="N5" s="31">
        <v>51.174</v>
      </c>
      <c r="O5" s="31">
        <v>46.199</v>
      </c>
      <c r="P5" s="31">
        <v>43.215</v>
      </c>
      <c r="Q5" s="43">
        <f aca="true" t="shared" si="2" ref="Q5:Q27">SUM(M5:P5)</f>
        <v>188.065</v>
      </c>
      <c r="R5" s="29">
        <v>43.982</v>
      </c>
      <c r="S5" s="31">
        <v>51.838</v>
      </c>
      <c r="T5" s="31">
        <v>45.243</v>
      </c>
      <c r="U5" s="31">
        <v>44.194</v>
      </c>
      <c r="V5" s="43">
        <f aca="true" t="shared" si="3" ref="V5:V27">SUM(R5:U5)</f>
        <v>185.257</v>
      </c>
      <c r="W5" s="36"/>
    </row>
    <row r="6" spans="1:23" ht="15">
      <c r="A6" s="45">
        <v>2</v>
      </c>
      <c r="B6" s="15">
        <v>19</v>
      </c>
      <c r="C6" s="16" t="s">
        <v>97</v>
      </c>
      <c r="D6" s="38" t="s">
        <v>132</v>
      </c>
      <c r="E6" s="15" t="s">
        <v>31</v>
      </c>
      <c r="F6" s="16" t="s">
        <v>80</v>
      </c>
      <c r="G6" s="42">
        <f t="shared" si="0"/>
        <v>567.0889999999999</v>
      </c>
      <c r="H6" s="29">
        <v>45.315</v>
      </c>
      <c r="I6" s="31">
        <v>52.269</v>
      </c>
      <c r="J6" s="31">
        <v>49.596</v>
      </c>
      <c r="K6" s="31">
        <v>43.836</v>
      </c>
      <c r="L6" s="43">
        <f t="shared" si="1"/>
        <v>191.01600000000002</v>
      </c>
      <c r="M6" s="33">
        <v>47.846</v>
      </c>
      <c r="N6" s="31">
        <v>49.732</v>
      </c>
      <c r="O6" s="31">
        <v>47.849</v>
      </c>
      <c r="P6" s="31">
        <v>44.475</v>
      </c>
      <c r="Q6" s="43">
        <f t="shared" si="2"/>
        <v>189.902</v>
      </c>
      <c r="R6" s="29">
        <v>43.607</v>
      </c>
      <c r="S6" s="31">
        <v>52.27</v>
      </c>
      <c r="T6" s="31">
        <v>46.891</v>
      </c>
      <c r="U6" s="31">
        <v>43.403</v>
      </c>
      <c r="V6" s="43">
        <f t="shared" si="3"/>
        <v>186.171</v>
      </c>
      <c r="W6" s="36"/>
    </row>
    <row r="7" spans="1:23" ht="15">
      <c r="A7" s="45">
        <v>3</v>
      </c>
      <c r="B7" s="15">
        <v>20</v>
      </c>
      <c r="C7" s="16" t="s">
        <v>98</v>
      </c>
      <c r="D7" s="38" t="s">
        <v>81</v>
      </c>
      <c r="E7" s="15" t="s">
        <v>31</v>
      </c>
      <c r="F7" s="16" t="s">
        <v>135</v>
      </c>
      <c r="G7" s="42">
        <f t="shared" si="0"/>
        <v>570.851</v>
      </c>
      <c r="H7" s="29">
        <v>48.415</v>
      </c>
      <c r="I7" s="31">
        <v>51.066</v>
      </c>
      <c r="J7" s="31">
        <v>47.09</v>
      </c>
      <c r="K7" s="31">
        <v>43.936</v>
      </c>
      <c r="L7" s="43">
        <f t="shared" si="1"/>
        <v>190.507</v>
      </c>
      <c r="M7" s="33">
        <v>44.871</v>
      </c>
      <c r="N7" s="31">
        <v>53.828</v>
      </c>
      <c r="O7" s="31">
        <v>49.363</v>
      </c>
      <c r="P7" s="31">
        <v>45.529</v>
      </c>
      <c r="Q7" s="43">
        <f t="shared" si="2"/>
        <v>193.591</v>
      </c>
      <c r="R7" s="29">
        <v>46.154</v>
      </c>
      <c r="S7" s="31">
        <v>50.399</v>
      </c>
      <c r="T7" s="31">
        <v>46.423</v>
      </c>
      <c r="U7" s="31">
        <v>43.777</v>
      </c>
      <c r="V7" s="43">
        <f t="shared" si="3"/>
        <v>186.753</v>
      </c>
      <c r="W7" s="36"/>
    </row>
    <row r="8" spans="1:23" ht="15">
      <c r="A8" s="45">
        <v>4</v>
      </c>
      <c r="B8" s="15">
        <v>18</v>
      </c>
      <c r="C8" s="16" t="s">
        <v>99</v>
      </c>
      <c r="D8" s="38" t="s">
        <v>132</v>
      </c>
      <c r="E8" s="15" t="s">
        <v>31</v>
      </c>
      <c r="F8" s="16" t="s">
        <v>78</v>
      </c>
      <c r="G8" s="42">
        <f t="shared" si="0"/>
        <v>574.043</v>
      </c>
      <c r="H8" s="29">
        <v>47.369</v>
      </c>
      <c r="I8" s="31">
        <v>52.987</v>
      </c>
      <c r="J8" s="31">
        <v>50.006</v>
      </c>
      <c r="K8" s="31">
        <v>43.965</v>
      </c>
      <c r="L8" s="43">
        <f t="shared" si="1"/>
        <v>194.327</v>
      </c>
      <c r="M8" s="33">
        <v>44.227</v>
      </c>
      <c r="N8" s="31">
        <v>51.691</v>
      </c>
      <c r="O8" s="31">
        <v>49.287</v>
      </c>
      <c r="P8" s="31">
        <v>46.781</v>
      </c>
      <c r="Q8" s="43">
        <f t="shared" si="2"/>
        <v>191.98600000000002</v>
      </c>
      <c r="R8" s="29">
        <v>44.12</v>
      </c>
      <c r="S8" s="31">
        <v>51.651</v>
      </c>
      <c r="T8" s="31">
        <v>49.142</v>
      </c>
      <c r="U8" s="31">
        <v>42.817</v>
      </c>
      <c r="V8" s="43">
        <f t="shared" si="3"/>
        <v>187.73000000000002</v>
      </c>
      <c r="W8" s="36"/>
    </row>
    <row r="9" spans="1:23" ht="15">
      <c r="A9" s="45">
        <v>5</v>
      </c>
      <c r="B9" s="15">
        <v>3</v>
      </c>
      <c r="C9" s="16" t="s">
        <v>100</v>
      </c>
      <c r="D9" s="38" t="s">
        <v>77</v>
      </c>
      <c r="E9" s="15" t="s">
        <v>31</v>
      </c>
      <c r="F9" s="16" t="s">
        <v>80</v>
      </c>
      <c r="G9" s="42">
        <f t="shared" si="0"/>
        <v>578.8149999999999</v>
      </c>
      <c r="H9" s="29">
        <v>45.795</v>
      </c>
      <c r="I9" s="31">
        <v>54.284</v>
      </c>
      <c r="J9" s="31">
        <v>47.693</v>
      </c>
      <c r="K9" s="31">
        <v>47.417</v>
      </c>
      <c r="L9" s="43">
        <f t="shared" si="1"/>
        <v>195.189</v>
      </c>
      <c r="M9" s="33">
        <v>49.051</v>
      </c>
      <c r="N9" s="31">
        <v>53.308</v>
      </c>
      <c r="O9" s="31">
        <v>48.215</v>
      </c>
      <c r="P9" s="31">
        <v>45.195</v>
      </c>
      <c r="Q9" s="43">
        <f t="shared" si="2"/>
        <v>195.769</v>
      </c>
      <c r="R9" s="29">
        <v>45.347</v>
      </c>
      <c r="S9" s="31">
        <v>50.498</v>
      </c>
      <c r="T9" s="31">
        <v>47.52</v>
      </c>
      <c r="U9" s="31">
        <v>44.492</v>
      </c>
      <c r="V9" s="43">
        <f t="shared" si="3"/>
        <v>187.857</v>
      </c>
      <c r="W9" s="36"/>
    </row>
    <row r="10" spans="1:23" ht="15">
      <c r="A10" s="45">
        <v>6</v>
      </c>
      <c r="B10" s="15">
        <v>43</v>
      </c>
      <c r="C10" s="16" t="s">
        <v>101</v>
      </c>
      <c r="D10" s="38" t="s">
        <v>87</v>
      </c>
      <c r="E10" s="15" t="s">
        <v>31</v>
      </c>
      <c r="F10" s="16" t="s">
        <v>93</v>
      </c>
      <c r="G10" s="42">
        <f t="shared" si="0"/>
        <v>580.206</v>
      </c>
      <c r="H10" s="29">
        <v>46.325</v>
      </c>
      <c r="I10" s="31">
        <v>53.893</v>
      </c>
      <c r="J10" s="31">
        <v>49.178</v>
      </c>
      <c r="K10" s="31">
        <v>45.6</v>
      </c>
      <c r="L10" s="43">
        <f t="shared" si="1"/>
        <v>194.996</v>
      </c>
      <c r="M10" s="33">
        <v>49.201</v>
      </c>
      <c r="N10" s="31">
        <v>51.771</v>
      </c>
      <c r="O10" s="31">
        <v>48.496</v>
      </c>
      <c r="P10" s="31">
        <v>45.232</v>
      </c>
      <c r="Q10" s="43">
        <f t="shared" si="2"/>
        <v>194.70000000000002</v>
      </c>
      <c r="R10" s="33">
        <v>45.861</v>
      </c>
      <c r="S10" s="31">
        <v>52.112</v>
      </c>
      <c r="T10" s="31">
        <v>49.12</v>
      </c>
      <c r="U10" s="31">
        <v>43.417</v>
      </c>
      <c r="V10" s="43">
        <f t="shared" si="3"/>
        <v>190.51</v>
      </c>
      <c r="W10" s="36"/>
    </row>
    <row r="11" spans="1:23" ht="15">
      <c r="A11" s="45">
        <v>7</v>
      </c>
      <c r="B11" s="15">
        <v>32</v>
      </c>
      <c r="C11" s="16" t="s">
        <v>102</v>
      </c>
      <c r="D11" s="38" t="s">
        <v>77</v>
      </c>
      <c r="E11" s="15" t="s">
        <v>31</v>
      </c>
      <c r="F11" s="16" t="s">
        <v>136</v>
      </c>
      <c r="G11" s="42">
        <f t="shared" si="0"/>
        <v>582.89</v>
      </c>
      <c r="H11" s="29">
        <v>55.734</v>
      </c>
      <c r="I11" s="31">
        <v>57.936</v>
      </c>
      <c r="J11" s="31">
        <v>52.078</v>
      </c>
      <c r="K11" s="31">
        <v>50.183</v>
      </c>
      <c r="L11" s="43">
        <f t="shared" si="1"/>
        <v>215.93099999999998</v>
      </c>
      <c r="M11" s="33">
        <v>43.791</v>
      </c>
      <c r="N11" s="31">
        <v>49.701</v>
      </c>
      <c r="O11" s="31">
        <v>46.187</v>
      </c>
      <c r="P11" s="31">
        <v>45.739</v>
      </c>
      <c r="Q11" s="43">
        <f t="shared" si="2"/>
        <v>185.41799999999998</v>
      </c>
      <c r="R11" s="29">
        <v>44.384</v>
      </c>
      <c r="S11" s="31">
        <v>48.278</v>
      </c>
      <c r="T11" s="31">
        <v>46.068</v>
      </c>
      <c r="U11" s="31">
        <v>42.811</v>
      </c>
      <c r="V11" s="43">
        <f t="shared" si="3"/>
        <v>181.54100000000003</v>
      </c>
      <c r="W11" s="36"/>
    </row>
    <row r="12" spans="1:23" ht="15">
      <c r="A12" s="45">
        <v>8</v>
      </c>
      <c r="B12" s="15">
        <v>27</v>
      </c>
      <c r="C12" s="16" t="s">
        <v>103</v>
      </c>
      <c r="D12" s="38" t="s">
        <v>87</v>
      </c>
      <c r="E12" s="15" t="s">
        <v>31</v>
      </c>
      <c r="F12" s="16" t="s">
        <v>93</v>
      </c>
      <c r="G12" s="42">
        <f t="shared" si="0"/>
        <v>590.396</v>
      </c>
      <c r="H12" s="39">
        <v>48.816</v>
      </c>
      <c r="I12" s="40">
        <v>58.173</v>
      </c>
      <c r="J12" s="40">
        <v>50.065</v>
      </c>
      <c r="K12" s="40">
        <v>46.641</v>
      </c>
      <c r="L12" s="43">
        <f t="shared" si="1"/>
        <v>203.695</v>
      </c>
      <c r="M12" s="41">
        <v>47.96</v>
      </c>
      <c r="N12" s="40">
        <v>52.639</v>
      </c>
      <c r="O12" s="40">
        <v>49.636</v>
      </c>
      <c r="P12" s="40">
        <v>45.976</v>
      </c>
      <c r="Q12" s="43">
        <f t="shared" si="2"/>
        <v>196.211</v>
      </c>
      <c r="R12" s="29">
        <v>45.385</v>
      </c>
      <c r="S12" s="31">
        <v>51.003</v>
      </c>
      <c r="T12" s="31">
        <v>48.043</v>
      </c>
      <c r="U12" s="31">
        <v>46.059</v>
      </c>
      <c r="V12" s="43">
        <f t="shared" si="3"/>
        <v>190.49</v>
      </c>
      <c r="W12" s="36"/>
    </row>
    <row r="13" spans="1:23" ht="15">
      <c r="A13" s="45">
        <v>9</v>
      </c>
      <c r="B13" s="15">
        <v>29</v>
      </c>
      <c r="C13" s="16" t="s">
        <v>104</v>
      </c>
      <c r="D13" s="38" t="s">
        <v>77</v>
      </c>
      <c r="E13" s="15" t="s">
        <v>32</v>
      </c>
      <c r="F13" s="16" t="s">
        <v>86</v>
      </c>
      <c r="G13" s="42">
        <f t="shared" si="0"/>
        <v>606.095</v>
      </c>
      <c r="H13" s="29">
        <v>48.387</v>
      </c>
      <c r="I13" s="31">
        <v>54.747</v>
      </c>
      <c r="J13" s="31">
        <v>49.931</v>
      </c>
      <c r="K13" s="31">
        <v>49.288</v>
      </c>
      <c r="L13" s="43">
        <f t="shared" si="1"/>
        <v>202.353</v>
      </c>
      <c r="M13" s="33">
        <v>48.684</v>
      </c>
      <c r="N13" s="31">
        <v>57.134</v>
      </c>
      <c r="O13" s="31">
        <v>50.047</v>
      </c>
      <c r="P13" s="31">
        <v>49.522</v>
      </c>
      <c r="Q13" s="43">
        <f t="shared" si="2"/>
        <v>205.387</v>
      </c>
      <c r="R13" s="29">
        <v>47.567</v>
      </c>
      <c r="S13" s="31">
        <v>53.689</v>
      </c>
      <c r="T13" s="31">
        <v>49.31</v>
      </c>
      <c r="U13" s="31">
        <v>47.789</v>
      </c>
      <c r="V13" s="43">
        <f t="shared" si="3"/>
        <v>198.35500000000002</v>
      </c>
      <c r="W13" s="36"/>
    </row>
    <row r="14" spans="1:23" ht="15">
      <c r="A14" s="45">
        <v>10</v>
      </c>
      <c r="B14" s="15">
        <v>25</v>
      </c>
      <c r="C14" s="16" t="s">
        <v>105</v>
      </c>
      <c r="D14" s="38" t="s">
        <v>77</v>
      </c>
      <c r="E14" s="15" t="s">
        <v>32</v>
      </c>
      <c r="F14" s="16" t="s">
        <v>86</v>
      </c>
      <c r="G14" s="42">
        <f t="shared" si="0"/>
        <v>609.334</v>
      </c>
      <c r="H14" s="29">
        <v>48.751</v>
      </c>
      <c r="I14" s="31">
        <v>54.215</v>
      </c>
      <c r="J14" s="31">
        <v>51.665</v>
      </c>
      <c r="K14" s="31">
        <v>48.3</v>
      </c>
      <c r="L14" s="43">
        <f t="shared" si="1"/>
        <v>202.93099999999998</v>
      </c>
      <c r="M14" s="33">
        <v>50.116</v>
      </c>
      <c r="N14" s="31">
        <v>54.012</v>
      </c>
      <c r="O14" s="31">
        <v>50.194</v>
      </c>
      <c r="P14" s="31">
        <v>49.542</v>
      </c>
      <c r="Q14" s="43">
        <f t="shared" si="2"/>
        <v>203.864</v>
      </c>
      <c r="R14" s="29">
        <v>47.609</v>
      </c>
      <c r="S14" s="31">
        <v>53.565</v>
      </c>
      <c r="T14" s="31">
        <v>53.158</v>
      </c>
      <c r="U14" s="31">
        <v>48.207</v>
      </c>
      <c r="V14" s="43">
        <f t="shared" si="3"/>
        <v>202.539</v>
      </c>
      <c r="W14" s="36"/>
    </row>
    <row r="15" spans="1:23" ht="15">
      <c r="A15" s="45">
        <v>11</v>
      </c>
      <c r="B15" s="15">
        <v>16</v>
      </c>
      <c r="C15" s="16" t="s">
        <v>106</v>
      </c>
      <c r="D15" s="38" t="s">
        <v>77</v>
      </c>
      <c r="E15" s="15" t="s">
        <v>31</v>
      </c>
      <c r="F15" s="16" t="s">
        <v>83</v>
      </c>
      <c r="G15" s="42">
        <f t="shared" si="0"/>
        <v>633.761</v>
      </c>
      <c r="H15" s="29">
        <v>52.789</v>
      </c>
      <c r="I15" s="31">
        <v>57.462</v>
      </c>
      <c r="J15" s="31">
        <v>55.794</v>
      </c>
      <c r="K15" s="31">
        <v>52.465</v>
      </c>
      <c r="L15" s="43">
        <f t="shared" si="1"/>
        <v>218.51000000000002</v>
      </c>
      <c r="M15" s="33">
        <v>49.871</v>
      </c>
      <c r="N15" s="31">
        <v>57.699</v>
      </c>
      <c r="O15" s="31">
        <v>53.248</v>
      </c>
      <c r="P15" s="31">
        <v>51.097</v>
      </c>
      <c r="Q15" s="43">
        <f t="shared" si="2"/>
        <v>211.915</v>
      </c>
      <c r="R15" s="29">
        <v>47.271</v>
      </c>
      <c r="S15" s="31">
        <v>55.606</v>
      </c>
      <c r="T15" s="31">
        <v>52.118</v>
      </c>
      <c r="U15" s="31">
        <v>48.341</v>
      </c>
      <c r="V15" s="43">
        <f t="shared" si="3"/>
        <v>203.336</v>
      </c>
      <c r="W15" s="36"/>
    </row>
    <row r="16" spans="1:23" ht="15">
      <c r="A16" s="45">
        <v>12</v>
      </c>
      <c r="B16" s="15">
        <v>31</v>
      </c>
      <c r="C16" s="16" t="s">
        <v>107</v>
      </c>
      <c r="D16" s="38" t="s">
        <v>132</v>
      </c>
      <c r="E16" s="15" t="s">
        <v>31</v>
      </c>
      <c r="F16" s="16"/>
      <c r="G16" s="42">
        <f t="shared" si="0"/>
        <v>634.56</v>
      </c>
      <c r="H16" s="29">
        <v>49.154</v>
      </c>
      <c r="I16" s="31">
        <v>60.848</v>
      </c>
      <c r="J16" s="31">
        <v>51.901</v>
      </c>
      <c r="K16" s="31">
        <v>52.09</v>
      </c>
      <c r="L16" s="43">
        <f t="shared" si="1"/>
        <v>213.99300000000002</v>
      </c>
      <c r="M16" s="33">
        <v>54.34</v>
      </c>
      <c r="N16" s="31">
        <v>57.941</v>
      </c>
      <c r="O16" s="31">
        <v>56.79</v>
      </c>
      <c r="P16" s="31">
        <v>49.505</v>
      </c>
      <c r="Q16" s="43">
        <f t="shared" si="2"/>
        <v>218.576</v>
      </c>
      <c r="R16" s="29">
        <v>47.613</v>
      </c>
      <c r="S16" s="31">
        <v>51.755</v>
      </c>
      <c r="T16" s="31">
        <v>51.001</v>
      </c>
      <c r="U16" s="31">
        <v>51.622</v>
      </c>
      <c r="V16" s="43">
        <f t="shared" si="3"/>
        <v>201.99099999999999</v>
      </c>
      <c r="W16" s="36"/>
    </row>
    <row r="17" spans="1:23" ht="15">
      <c r="A17" s="45">
        <v>13</v>
      </c>
      <c r="B17" s="15">
        <v>1</v>
      </c>
      <c r="C17" s="16" t="s">
        <v>108</v>
      </c>
      <c r="D17" s="38" t="s">
        <v>81</v>
      </c>
      <c r="E17" s="15" t="s">
        <v>31</v>
      </c>
      <c r="F17" s="16" t="s">
        <v>78</v>
      </c>
      <c r="G17" s="42">
        <f t="shared" si="0"/>
        <v>636.8009999999999</v>
      </c>
      <c r="H17" s="29">
        <v>53.023</v>
      </c>
      <c r="I17" s="31">
        <v>59.206</v>
      </c>
      <c r="J17" s="31">
        <v>53.453</v>
      </c>
      <c r="K17" s="31">
        <v>52.183</v>
      </c>
      <c r="L17" s="43">
        <f t="shared" si="1"/>
        <v>217.865</v>
      </c>
      <c r="M17" s="33">
        <v>54.032</v>
      </c>
      <c r="N17" s="31">
        <v>57.103</v>
      </c>
      <c r="O17" s="31">
        <v>54.89</v>
      </c>
      <c r="P17" s="31">
        <v>52.059</v>
      </c>
      <c r="Q17" s="43">
        <f t="shared" si="2"/>
        <v>218.08399999999997</v>
      </c>
      <c r="R17" s="29">
        <v>48.846</v>
      </c>
      <c r="S17" s="31">
        <v>54.546</v>
      </c>
      <c r="T17" s="31">
        <v>49.625</v>
      </c>
      <c r="U17" s="31">
        <v>47.835</v>
      </c>
      <c r="V17" s="43">
        <f t="shared" si="3"/>
        <v>200.852</v>
      </c>
      <c r="W17" s="36"/>
    </row>
    <row r="18" spans="1:23" ht="15">
      <c r="A18" s="45">
        <v>14</v>
      </c>
      <c r="B18" s="15">
        <v>4</v>
      </c>
      <c r="C18" s="16" t="s">
        <v>109</v>
      </c>
      <c r="D18" s="38" t="s">
        <v>133</v>
      </c>
      <c r="E18" s="15" t="s">
        <v>32</v>
      </c>
      <c r="F18" s="16" t="s">
        <v>84</v>
      </c>
      <c r="G18" s="42">
        <f t="shared" si="0"/>
        <v>639.778</v>
      </c>
      <c r="H18" s="29">
        <v>50.771</v>
      </c>
      <c r="I18" s="31">
        <v>60.371</v>
      </c>
      <c r="J18" s="31">
        <v>54.575</v>
      </c>
      <c r="K18" s="31">
        <v>50.17</v>
      </c>
      <c r="L18" s="43">
        <f t="shared" si="1"/>
        <v>215.887</v>
      </c>
      <c r="M18" s="33">
        <v>50.272</v>
      </c>
      <c r="N18" s="31">
        <v>57.674</v>
      </c>
      <c r="O18" s="31">
        <v>52.645</v>
      </c>
      <c r="P18" s="31">
        <v>51.503</v>
      </c>
      <c r="Q18" s="43">
        <f t="shared" si="2"/>
        <v>212.094</v>
      </c>
      <c r="R18" s="29">
        <v>53.443</v>
      </c>
      <c r="S18" s="31">
        <v>56.391</v>
      </c>
      <c r="T18" s="31">
        <v>52.957</v>
      </c>
      <c r="U18" s="31">
        <v>49.006</v>
      </c>
      <c r="V18" s="43">
        <f t="shared" si="3"/>
        <v>211.797</v>
      </c>
      <c r="W18" s="36"/>
    </row>
    <row r="19" spans="1:23" ht="15">
      <c r="A19" s="45">
        <v>15</v>
      </c>
      <c r="B19" s="15">
        <v>28</v>
      </c>
      <c r="C19" s="16" t="s">
        <v>110</v>
      </c>
      <c r="D19" s="38" t="s">
        <v>87</v>
      </c>
      <c r="E19" s="15" t="s">
        <v>32</v>
      </c>
      <c r="F19" s="16" t="s">
        <v>84</v>
      </c>
      <c r="G19" s="42">
        <f t="shared" si="0"/>
        <v>643.317</v>
      </c>
      <c r="H19" s="29">
        <v>50.57</v>
      </c>
      <c r="I19" s="31">
        <v>58.61</v>
      </c>
      <c r="J19" s="31">
        <v>55.42</v>
      </c>
      <c r="K19" s="31">
        <v>52.987</v>
      </c>
      <c r="L19" s="43">
        <f t="shared" si="1"/>
        <v>217.58700000000002</v>
      </c>
      <c r="M19" s="33">
        <v>50.718</v>
      </c>
      <c r="N19" s="31">
        <v>57.526</v>
      </c>
      <c r="O19" s="31">
        <v>53.515</v>
      </c>
      <c r="P19" s="31">
        <v>49.628</v>
      </c>
      <c r="Q19" s="43">
        <f t="shared" si="2"/>
        <v>211.387</v>
      </c>
      <c r="R19" s="29">
        <v>50.89</v>
      </c>
      <c r="S19" s="31">
        <v>57.911</v>
      </c>
      <c r="T19" s="31">
        <v>54.209</v>
      </c>
      <c r="U19" s="31">
        <v>51.333</v>
      </c>
      <c r="V19" s="43">
        <f t="shared" si="3"/>
        <v>214.343</v>
      </c>
      <c r="W19" s="36"/>
    </row>
    <row r="20" spans="1:23" ht="15">
      <c r="A20" s="45">
        <v>16</v>
      </c>
      <c r="B20" s="15">
        <v>15</v>
      </c>
      <c r="C20" s="16" t="s">
        <v>111</v>
      </c>
      <c r="D20" s="38" t="s">
        <v>81</v>
      </c>
      <c r="E20" s="15" t="s">
        <v>32</v>
      </c>
      <c r="F20" s="16" t="s">
        <v>84</v>
      </c>
      <c r="G20" s="42">
        <f t="shared" si="0"/>
        <v>651.5</v>
      </c>
      <c r="H20" s="29">
        <v>49.586</v>
      </c>
      <c r="I20" s="31">
        <v>63.688</v>
      </c>
      <c r="J20" s="31">
        <v>55.545</v>
      </c>
      <c r="K20" s="31">
        <v>52.971</v>
      </c>
      <c r="L20" s="43">
        <f t="shared" si="1"/>
        <v>221.79000000000002</v>
      </c>
      <c r="M20" s="33">
        <v>50.149</v>
      </c>
      <c r="N20" s="31">
        <v>57.652</v>
      </c>
      <c r="O20" s="31">
        <v>52.279</v>
      </c>
      <c r="P20" s="31">
        <v>53.038</v>
      </c>
      <c r="Q20" s="43">
        <f t="shared" si="2"/>
        <v>213.118</v>
      </c>
      <c r="R20" s="29">
        <v>49.22</v>
      </c>
      <c r="S20" s="31">
        <v>67.126</v>
      </c>
      <c r="T20" s="31">
        <v>51.251</v>
      </c>
      <c r="U20" s="31">
        <v>48.995</v>
      </c>
      <c r="V20" s="43">
        <f t="shared" si="3"/>
        <v>216.592</v>
      </c>
      <c r="W20" s="36"/>
    </row>
    <row r="21" spans="1:23" ht="15">
      <c r="A21" s="45">
        <v>17</v>
      </c>
      <c r="B21" s="15">
        <v>44</v>
      </c>
      <c r="C21" s="16" t="s">
        <v>112</v>
      </c>
      <c r="D21" s="38" t="s">
        <v>132</v>
      </c>
      <c r="E21" s="15" t="s">
        <v>31</v>
      </c>
      <c r="F21" s="16" t="s">
        <v>84</v>
      </c>
      <c r="G21" s="42">
        <f t="shared" si="0"/>
        <v>654.127</v>
      </c>
      <c r="H21" s="29">
        <v>52.046</v>
      </c>
      <c r="I21" s="31">
        <v>61.149</v>
      </c>
      <c r="J21" s="31">
        <v>53.414</v>
      </c>
      <c r="K21" s="31">
        <v>50.118</v>
      </c>
      <c r="L21" s="43">
        <f t="shared" si="1"/>
        <v>216.72699999999998</v>
      </c>
      <c r="M21" s="33">
        <v>53.733</v>
      </c>
      <c r="N21" s="31">
        <v>58.242</v>
      </c>
      <c r="O21" s="31">
        <v>54.31</v>
      </c>
      <c r="P21" s="31">
        <v>49.69</v>
      </c>
      <c r="Q21" s="43">
        <f t="shared" si="2"/>
        <v>215.975</v>
      </c>
      <c r="R21" s="29">
        <v>54.179</v>
      </c>
      <c r="S21" s="31">
        <v>57.33</v>
      </c>
      <c r="T21" s="31">
        <v>55.789</v>
      </c>
      <c r="U21" s="31">
        <v>54.127</v>
      </c>
      <c r="V21" s="43">
        <f t="shared" si="3"/>
        <v>221.425</v>
      </c>
      <c r="W21" s="36"/>
    </row>
    <row r="22" spans="1:23" ht="15">
      <c r="A22" s="45">
        <v>18</v>
      </c>
      <c r="B22" s="15">
        <v>9</v>
      </c>
      <c r="C22" s="16" t="s">
        <v>113</v>
      </c>
      <c r="D22" s="38" t="s">
        <v>132</v>
      </c>
      <c r="E22" s="15" t="s">
        <v>30</v>
      </c>
      <c r="F22" s="16" t="s">
        <v>80</v>
      </c>
      <c r="G22" s="42">
        <f t="shared" si="0"/>
        <v>655.288</v>
      </c>
      <c r="H22" s="29">
        <v>53.728</v>
      </c>
      <c r="I22" s="31">
        <v>58.652</v>
      </c>
      <c r="J22" s="31">
        <v>54.833</v>
      </c>
      <c r="K22" s="31">
        <v>55.112</v>
      </c>
      <c r="L22" s="43">
        <f t="shared" si="1"/>
        <v>222.325</v>
      </c>
      <c r="M22" s="33">
        <v>52.166</v>
      </c>
      <c r="N22" s="31">
        <v>58.311</v>
      </c>
      <c r="O22" s="31">
        <v>55.483</v>
      </c>
      <c r="P22" s="31">
        <v>52.46</v>
      </c>
      <c r="Q22" s="43">
        <f t="shared" si="2"/>
        <v>218.42000000000002</v>
      </c>
      <c r="R22" s="29">
        <v>51.522</v>
      </c>
      <c r="S22" s="31">
        <v>58.916</v>
      </c>
      <c r="T22" s="31">
        <v>54.123</v>
      </c>
      <c r="U22" s="31">
        <v>49.982</v>
      </c>
      <c r="V22" s="43">
        <f t="shared" si="3"/>
        <v>214.54299999999998</v>
      </c>
      <c r="W22" s="36"/>
    </row>
    <row r="23" spans="1:23" ht="15">
      <c r="A23" s="45">
        <v>19</v>
      </c>
      <c r="B23" s="15">
        <v>17</v>
      </c>
      <c r="C23" s="16" t="s">
        <v>114</v>
      </c>
      <c r="D23" s="38" t="s">
        <v>77</v>
      </c>
      <c r="E23" s="15" t="s">
        <v>32</v>
      </c>
      <c r="F23" s="16" t="s">
        <v>86</v>
      </c>
      <c r="G23" s="42">
        <f t="shared" si="0"/>
        <v>655.611</v>
      </c>
      <c r="H23" s="29">
        <v>51.39</v>
      </c>
      <c r="I23" s="31">
        <v>60.69</v>
      </c>
      <c r="J23" s="31">
        <v>55.694</v>
      </c>
      <c r="K23" s="31">
        <v>55.222</v>
      </c>
      <c r="L23" s="43">
        <f t="shared" si="1"/>
        <v>222.996</v>
      </c>
      <c r="M23" s="33">
        <v>49.897</v>
      </c>
      <c r="N23" s="31">
        <v>59.392</v>
      </c>
      <c r="O23" s="31">
        <v>56.384</v>
      </c>
      <c r="P23" s="31">
        <v>51.758</v>
      </c>
      <c r="Q23" s="43">
        <f t="shared" si="2"/>
        <v>217.431</v>
      </c>
      <c r="R23" s="29">
        <v>50.997</v>
      </c>
      <c r="S23" s="31">
        <v>57.887</v>
      </c>
      <c r="T23" s="31">
        <v>54.989</v>
      </c>
      <c r="U23" s="31">
        <v>51.311</v>
      </c>
      <c r="V23" s="43">
        <f t="shared" si="3"/>
        <v>215.184</v>
      </c>
      <c r="W23" s="36"/>
    </row>
    <row r="24" spans="1:23" ht="15">
      <c r="A24" s="45">
        <v>20</v>
      </c>
      <c r="B24" s="15">
        <v>48</v>
      </c>
      <c r="C24" s="16" t="s">
        <v>115</v>
      </c>
      <c r="D24" s="38" t="s">
        <v>81</v>
      </c>
      <c r="E24" s="15" t="s">
        <v>30</v>
      </c>
      <c r="F24" s="16" t="s">
        <v>80</v>
      </c>
      <c r="G24" s="42">
        <f t="shared" si="0"/>
        <v>662.917</v>
      </c>
      <c r="H24" s="29">
        <v>56.11</v>
      </c>
      <c r="I24" s="31">
        <v>61.04</v>
      </c>
      <c r="J24" s="31">
        <v>56.29</v>
      </c>
      <c r="K24" s="31">
        <v>52.69</v>
      </c>
      <c r="L24" s="43">
        <f t="shared" si="1"/>
        <v>226.13</v>
      </c>
      <c r="M24" s="33">
        <v>51.703</v>
      </c>
      <c r="N24" s="31">
        <v>59.113</v>
      </c>
      <c r="O24" s="31">
        <v>54.625</v>
      </c>
      <c r="P24" s="31">
        <v>50.782</v>
      </c>
      <c r="Q24" s="43">
        <f t="shared" si="2"/>
        <v>216.223</v>
      </c>
      <c r="R24" s="29">
        <v>52.161</v>
      </c>
      <c r="S24" s="31">
        <v>58.536</v>
      </c>
      <c r="T24" s="31">
        <v>56.232</v>
      </c>
      <c r="U24" s="31">
        <v>53.635</v>
      </c>
      <c r="V24" s="43">
        <f t="shared" si="3"/>
        <v>220.564</v>
      </c>
      <c r="W24" s="37"/>
    </row>
    <row r="25" spans="1:23" ht="15">
      <c r="A25" s="45">
        <v>21</v>
      </c>
      <c r="B25" s="15">
        <v>34</v>
      </c>
      <c r="C25" s="16" t="s">
        <v>116</v>
      </c>
      <c r="D25" s="38" t="s">
        <v>77</v>
      </c>
      <c r="E25" s="15" t="s">
        <v>30</v>
      </c>
      <c r="F25" s="16" t="s">
        <v>135</v>
      </c>
      <c r="G25" s="42">
        <f t="shared" si="0"/>
        <v>664.4639999999999</v>
      </c>
      <c r="H25" s="29">
        <v>52.771</v>
      </c>
      <c r="I25" s="31">
        <v>58.294</v>
      </c>
      <c r="J25" s="31">
        <v>57.894</v>
      </c>
      <c r="K25" s="31">
        <v>55.167</v>
      </c>
      <c r="L25" s="43">
        <f t="shared" si="1"/>
        <v>224.126</v>
      </c>
      <c r="M25" s="33">
        <v>51.377</v>
      </c>
      <c r="N25" s="31">
        <v>57.837</v>
      </c>
      <c r="O25" s="31">
        <v>55.481</v>
      </c>
      <c r="P25" s="31">
        <v>52.388</v>
      </c>
      <c r="Q25" s="43">
        <f t="shared" si="2"/>
        <v>217.083</v>
      </c>
      <c r="R25" s="29">
        <v>54.809</v>
      </c>
      <c r="S25" s="31">
        <v>58.958</v>
      </c>
      <c r="T25" s="31">
        <v>55.046</v>
      </c>
      <c r="U25" s="31">
        <v>54.442</v>
      </c>
      <c r="V25" s="43">
        <f t="shared" si="3"/>
        <v>223.255</v>
      </c>
      <c r="W25" s="36"/>
    </row>
    <row r="26" spans="1:23" ht="15">
      <c r="A26" s="45">
        <v>22</v>
      </c>
      <c r="B26" s="15">
        <v>10</v>
      </c>
      <c r="C26" s="16" t="s">
        <v>117</v>
      </c>
      <c r="D26" s="38" t="s">
        <v>132</v>
      </c>
      <c r="E26" s="15" t="s">
        <v>30</v>
      </c>
      <c r="F26" s="16" t="s">
        <v>80</v>
      </c>
      <c r="G26" s="42">
        <f t="shared" si="0"/>
        <v>666.687</v>
      </c>
      <c r="H26" s="29">
        <v>54.446</v>
      </c>
      <c r="I26" s="31">
        <v>59.23</v>
      </c>
      <c r="J26" s="31">
        <v>54.743</v>
      </c>
      <c r="K26" s="31">
        <v>51.824</v>
      </c>
      <c r="L26" s="43">
        <f t="shared" si="1"/>
        <v>220.243</v>
      </c>
      <c r="M26" s="33">
        <v>53.018</v>
      </c>
      <c r="N26" s="31">
        <v>58.992</v>
      </c>
      <c r="O26" s="31">
        <v>52.958</v>
      </c>
      <c r="P26" s="31">
        <v>59.424</v>
      </c>
      <c r="Q26" s="43">
        <f t="shared" si="2"/>
        <v>224.392</v>
      </c>
      <c r="R26" s="29">
        <v>51.204</v>
      </c>
      <c r="S26" s="31">
        <v>61.889</v>
      </c>
      <c r="T26" s="31">
        <v>53.804</v>
      </c>
      <c r="U26" s="31">
        <v>55.155</v>
      </c>
      <c r="V26" s="43">
        <f t="shared" si="3"/>
        <v>222.052</v>
      </c>
      <c r="W26" s="36"/>
    </row>
    <row r="27" spans="1:23" ht="15">
      <c r="A27" s="45">
        <v>23</v>
      </c>
      <c r="B27" s="15">
        <v>46</v>
      </c>
      <c r="C27" s="16" t="s">
        <v>118</v>
      </c>
      <c r="D27" s="38" t="s">
        <v>87</v>
      </c>
      <c r="E27" s="15" t="s">
        <v>31</v>
      </c>
      <c r="F27" s="16" t="s">
        <v>137</v>
      </c>
      <c r="G27" s="42">
        <f t="shared" si="0"/>
        <v>673.7929999999999</v>
      </c>
      <c r="H27" s="29">
        <v>53.077</v>
      </c>
      <c r="I27" s="31">
        <v>61.991</v>
      </c>
      <c r="J27" s="31">
        <v>54.964</v>
      </c>
      <c r="K27" s="31">
        <v>58.83</v>
      </c>
      <c r="L27" s="43">
        <f t="shared" si="1"/>
        <v>228.86199999999997</v>
      </c>
      <c r="M27" s="33">
        <v>50.75</v>
      </c>
      <c r="N27" s="31">
        <v>59.991</v>
      </c>
      <c r="O27" s="31">
        <v>55.777</v>
      </c>
      <c r="P27" s="31">
        <v>55.714</v>
      </c>
      <c r="Q27" s="43">
        <f t="shared" si="2"/>
        <v>222.232</v>
      </c>
      <c r="R27" s="29">
        <v>50.72</v>
      </c>
      <c r="S27" s="31">
        <v>57.013</v>
      </c>
      <c r="T27" s="31">
        <v>59.431</v>
      </c>
      <c r="U27" s="31">
        <v>55.535</v>
      </c>
      <c r="V27" s="43">
        <f t="shared" si="3"/>
        <v>222.69899999999998</v>
      </c>
      <c r="W27" s="36"/>
    </row>
    <row r="28" spans="1:23" ht="15">
      <c r="A28" s="45">
        <v>24</v>
      </c>
      <c r="B28" s="15">
        <v>35</v>
      </c>
      <c r="C28" s="16" t="s">
        <v>119</v>
      </c>
      <c r="D28" s="38" t="s">
        <v>134</v>
      </c>
      <c r="E28" s="15" t="s">
        <v>32</v>
      </c>
      <c r="F28" s="16" t="s">
        <v>138</v>
      </c>
      <c r="G28" s="42">
        <f>SUM(L28,Q28,V28)+W28</f>
        <v>676.8679999999999</v>
      </c>
      <c r="H28" s="29">
        <v>53.592</v>
      </c>
      <c r="I28" s="31">
        <v>62.276</v>
      </c>
      <c r="J28" s="31">
        <v>61.009</v>
      </c>
      <c r="K28" s="31">
        <v>53.776</v>
      </c>
      <c r="L28" s="43">
        <f>SUM(H28:K28)</f>
        <v>230.65300000000002</v>
      </c>
      <c r="M28" s="33">
        <v>52.01</v>
      </c>
      <c r="N28" s="31">
        <v>61.487</v>
      </c>
      <c r="O28" s="31">
        <v>62.402</v>
      </c>
      <c r="P28" s="31">
        <v>52.39</v>
      </c>
      <c r="Q28" s="43">
        <f>SUM(M28:P28)</f>
        <v>228.289</v>
      </c>
      <c r="R28" s="29">
        <v>51.343</v>
      </c>
      <c r="S28" s="31">
        <v>59.104</v>
      </c>
      <c r="T28" s="31">
        <v>54.657</v>
      </c>
      <c r="U28" s="31">
        <v>52.822</v>
      </c>
      <c r="V28" s="43">
        <f>SUM(R28:U28)</f>
        <v>217.926</v>
      </c>
      <c r="W28" s="36"/>
    </row>
    <row r="29" spans="1:23" ht="15">
      <c r="A29" s="45">
        <v>25</v>
      </c>
      <c r="B29" s="15">
        <v>47</v>
      </c>
      <c r="C29" s="16" t="s">
        <v>120</v>
      </c>
      <c r="D29" s="38" t="s">
        <v>87</v>
      </c>
      <c r="E29" s="15" t="s">
        <v>31</v>
      </c>
      <c r="F29" s="16" t="s">
        <v>139</v>
      </c>
      <c r="G29" s="42">
        <f aca="true" t="shared" si="4" ref="G29:G36">SUM(L29,Q29,V29)+W29</f>
        <v>699.367</v>
      </c>
      <c r="H29" s="29">
        <v>59.852</v>
      </c>
      <c r="I29" s="31">
        <v>66.377</v>
      </c>
      <c r="J29" s="31">
        <v>57.674</v>
      </c>
      <c r="K29" s="31">
        <v>57.337</v>
      </c>
      <c r="L29" s="43">
        <f aca="true" t="shared" si="5" ref="L29:L36">SUM(H29:K29)</f>
        <v>241.24</v>
      </c>
      <c r="M29" s="33">
        <v>56.021</v>
      </c>
      <c r="N29" s="31">
        <v>61.81</v>
      </c>
      <c r="O29" s="31">
        <v>61.579</v>
      </c>
      <c r="P29" s="31">
        <v>55.14</v>
      </c>
      <c r="Q29" s="43">
        <f aca="true" t="shared" si="6" ref="Q29:Q36">SUM(M29:P29)</f>
        <v>234.55</v>
      </c>
      <c r="R29" s="29">
        <v>53.718</v>
      </c>
      <c r="S29" s="31">
        <v>51.156</v>
      </c>
      <c r="T29" s="31">
        <v>67.75</v>
      </c>
      <c r="U29" s="31">
        <v>50.953</v>
      </c>
      <c r="V29" s="43">
        <f aca="true" t="shared" si="7" ref="V29:V36">SUM(R29:U29)</f>
        <v>223.577</v>
      </c>
      <c r="W29" s="36"/>
    </row>
    <row r="30" spans="1:23" ht="15">
      <c r="A30" s="45">
        <v>26</v>
      </c>
      <c r="B30" s="15">
        <v>49</v>
      </c>
      <c r="C30" s="16" t="s">
        <v>121</v>
      </c>
      <c r="D30" s="38" t="s">
        <v>132</v>
      </c>
      <c r="E30" s="15" t="s">
        <v>32</v>
      </c>
      <c r="F30" s="16" t="s">
        <v>86</v>
      </c>
      <c r="G30" s="42">
        <f t="shared" si="4"/>
        <v>700.935</v>
      </c>
      <c r="H30" s="29">
        <v>58.553</v>
      </c>
      <c r="I30" s="31">
        <v>77.548</v>
      </c>
      <c r="J30" s="31">
        <v>59.81</v>
      </c>
      <c r="K30" s="31">
        <v>53.48</v>
      </c>
      <c r="L30" s="43">
        <f t="shared" si="5"/>
        <v>249.391</v>
      </c>
      <c r="M30" s="33">
        <v>55.815</v>
      </c>
      <c r="N30" s="31">
        <v>62.092</v>
      </c>
      <c r="O30" s="31">
        <v>59.819</v>
      </c>
      <c r="P30" s="31">
        <v>52.393</v>
      </c>
      <c r="Q30" s="43">
        <f t="shared" si="6"/>
        <v>230.119</v>
      </c>
      <c r="R30" s="29">
        <v>54.121</v>
      </c>
      <c r="S30" s="31">
        <v>61.016</v>
      </c>
      <c r="T30" s="31">
        <v>55.785</v>
      </c>
      <c r="U30" s="31">
        <v>50.503</v>
      </c>
      <c r="V30" s="43">
        <f t="shared" si="7"/>
        <v>221.425</v>
      </c>
      <c r="W30" s="36"/>
    </row>
    <row r="31" spans="1:23" ht="15">
      <c r="A31" s="45">
        <v>27</v>
      </c>
      <c r="B31" s="15">
        <v>24</v>
      </c>
      <c r="C31" s="16" t="s">
        <v>122</v>
      </c>
      <c r="D31" s="38" t="s">
        <v>77</v>
      </c>
      <c r="E31" s="15" t="s">
        <v>32</v>
      </c>
      <c r="F31" s="16" t="s">
        <v>86</v>
      </c>
      <c r="G31" s="42">
        <f t="shared" si="4"/>
        <v>714.284</v>
      </c>
      <c r="H31" s="29">
        <v>58.711</v>
      </c>
      <c r="I31" s="31">
        <v>66.157</v>
      </c>
      <c r="J31" s="31">
        <v>64.887</v>
      </c>
      <c r="K31" s="31">
        <v>55.161</v>
      </c>
      <c r="L31" s="43">
        <f t="shared" si="5"/>
        <v>244.916</v>
      </c>
      <c r="M31" s="33">
        <v>56.406</v>
      </c>
      <c r="N31" s="31">
        <v>62.319</v>
      </c>
      <c r="O31" s="31">
        <v>61.09</v>
      </c>
      <c r="P31" s="31">
        <v>54.545</v>
      </c>
      <c r="Q31" s="43">
        <f t="shared" si="6"/>
        <v>234.36</v>
      </c>
      <c r="R31" s="29">
        <v>56.223</v>
      </c>
      <c r="S31" s="31">
        <v>62.578</v>
      </c>
      <c r="T31" s="31">
        <v>61.772</v>
      </c>
      <c r="U31" s="31">
        <v>54.435</v>
      </c>
      <c r="V31" s="43">
        <f t="shared" si="7"/>
        <v>235.008</v>
      </c>
      <c r="W31" s="36"/>
    </row>
    <row r="32" spans="1:23" ht="15">
      <c r="A32" s="45">
        <v>28</v>
      </c>
      <c r="B32" s="15">
        <v>23</v>
      </c>
      <c r="C32" s="16" t="s">
        <v>123</v>
      </c>
      <c r="D32" s="38" t="s">
        <v>77</v>
      </c>
      <c r="E32" s="15" t="s">
        <v>32</v>
      </c>
      <c r="F32" s="16" t="s">
        <v>86</v>
      </c>
      <c r="G32" s="42">
        <f t="shared" si="4"/>
        <v>718.008</v>
      </c>
      <c r="H32" s="29">
        <v>57.328</v>
      </c>
      <c r="I32" s="31">
        <v>62.006</v>
      </c>
      <c r="J32" s="31">
        <v>60.352</v>
      </c>
      <c r="K32" s="31">
        <v>59.247</v>
      </c>
      <c r="L32" s="43">
        <f t="shared" si="5"/>
        <v>238.933</v>
      </c>
      <c r="M32" s="33">
        <v>55.611</v>
      </c>
      <c r="N32" s="31">
        <v>63.973</v>
      </c>
      <c r="O32" s="31">
        <v>60.899</v>
      </c>
      <c r="P32" s="31">
        <v>66.811</v>
      </c>
      <c r="Q32" s="43">
        <f t="shared" si="6"/>
        <v>247.294</v>
      </c>
      <c r="R32" s="29">
        <v>55.823</v>
      </c>
      <c r="S32" s="31">
        <v>61.545</v>
      </c>
      <c r="T32" s="31">
        <v>58.033</v>
      </c>
      <c r="U32" s="31">
        <v>56.38</v>
      </c>
      <c r="V32" s="43">
        <f t="shared" si="7"/>
        <v>231.781</v>
      </c>
      <c r="W32" s="36"/>
    </row>
    <row r="33" spans="1:23" ht="15">
      <c r="A33" s="45">
        <v>29</v>
      </c>
      <c r="B33" s="15">
        <v>42</v>
      </c>
      <c r="C33" s="16" t="s">
        <v>124</v>
      </c>
      <c r="D33" s="38" t="s">
        <v>133</v>
      </c>
      <c r="E33" s="15" t="s">
        <v>32</v>
      </c>
      <c r="F33" s="16" t="s">
        <v>86</v>
      </c>
      <c r="G33" s="42">
        <f t="shared" si="4"/>
        <v>739.16</v>
      </c>
      <c r="H33" s="29">
        <v>57.746</v>
      </c>
      <c r="I33" s="31">
        <v>69.378</v>
      </c>
      <c r="J33" s="31">
        <v>63.035</v>
      </c>
      <c r="K33" s="31">
        <v>62.038</v>
      </c>
      <c r="L33" s="43">
        <f t="shared" si="5"/>
        <v>252.197</v>
      </c>
      <c r="M33" s="33">
        <v>55.824</v>
      </c>
      <c r="N33" s="31">
        <v>69.568</v>
      </c>
      <c r="O33" s="31">
        <v>60.857</v>
      </c>
      <c r="P33" s="31">
        <v>57.882</v>
      </c>
      <c r="Q33" s="43">
        <f t="shared" si="6"/>
        <v>244.131</v>
      </c>
      <c r="R33" s="29">
        <v>56.017</v>
      </c>
      <c r="S33" s="31">
        <v>66.766</v>
      </c>
      <c r="T33" s="31">
        <v>65.417</v>
      </c>
      <c r="U33" s="31">
        <v>54.632</v>
      </c>
      <c r="V33" s="43">
        <f t="shared" si="7"/>
        <v>242.83200000000002</v>
      </c>
      <c r="W33" s="36"/>
    </row>
    <row r="34" spans="1:23" ht="15">
      <c r="A34" s="45">
        <v>30</v>
      </c>
      <c r="B34" s="15">
        <v>13</v>
      </c>
      <c r="C34" s="16" t="s">
        <v>125</v>
      </c>
      <c r="D34" s="38" t="s">
        <v>81</v>
      </c>
      <c r="E34" s="15" t="s">
        <v>140</v>
      </c>
      <c r="F34" s="16" t="s">
        <v>84</v>
      </c>
      <c r="G34" s="42">
        <f t="shared" si="4"/>
        <v>751.956</v>
      </c>
      <c r="H34" s="29">
        <v>60.446</v>
      </c>
      <c r="I34" s="31">
        <v>62.848</v>
      </c>
      <c r="J34" s="31">
        <v>65.206</v>
      </c>
      <c r="K34" s="31">
        <v>60.006</v>
      </c>
      <c r="L34" s="43">
        <f t="shared" si="5"/>
        <v>248.506</v>
      </c>
      <c r="M34" s="33">
        <v>66.677</v>
      </c>
      <c r="N34" s="31">
        <v>63.769</v>
      </c>
      <c r="O34" s="31">
        <v>63.721</v>
      </c>
      <c r="P34" s="31">
        <v>64.067</v>
      </c>
      <c r="Q34" s="43">
        <f t="shared" si="6"/>
        <v>258.234</v>
      </c>
      <c r="R34" s="29">
        <v>58.798</v>
      </c>
      <c r="S34" s="31">
        <v>66.821</v>
      </c>
      <c r="T34" s="31">
        <v>62.364</v>
      </c>
      <c r="U34" s="31">
        <v>57.233</v>
      </c>
      <c r="V34" s="43">
        <f t="shared" si="7"/>
        <v>245.216</v>
      </c>
      <c r="W34" s="36"/>
    </row>
    <row r="35" spans="1:23" ht="15">
      <c r="A35" s="45">
        <v>31</v>
      </c>
      <c r="B35" s="15">
        <v>14</v>
      </c>
      <c r="C35" s="16" t="s">
        <v>126</v>
      </c>
      <c r="D35" s="38" t="s">
        <v>81</v>
      </c>
      <c r="E35" s="15" t="s">
        <v>140</v>
      </c>
      <c r="F35" s="16" t="s">
        <v>141</v>
      </c>
      <c r="G35" s="42">
        <f t="shared" si="4"/>
        <v>754.3420000000001</v>
      </c>
      <c r="H35" s="29">
        <v>58.4</v>
      </c>
      <c r="I35" s="31">
        <v>68.638</v>
      </c>
      <c r="J35" s="31">
        <v>63.817</v>
      </c>
      <c r="K35" s="31">
        <v>64.513</v>
      </c>
      <c r="L35" s="43">
        <f t="shared" si="5"/>
        <v>255.36800000000002</v>
      </c>
      <c r="M35" s="33">
        <v>59.348</v>
      </c>
      <c r="N35" s="31">
        <v>65.529</v>
      </c>
      <c r="O35" s="31">
        <v>65.18</v>
      </c>
      <c r="P35" s="31">
        <v>60.005</v>
      </c>
      <c r="Q35" s="43">
        <f t="shared" si="6"/>
        <v>250.062</v>
      </c>
      <c r="R35" s="29">
        <v>56.289</v>
      </c>
      <c r="S35" s="31">
        <v>67.855</v>
      </c>
      <c r="T35" s="31">
        <v>60.903</v>
      </c>
      <c r="U35" s="31">
        <v>63.865</v>
      </c>
      <c r="V35" s="43">
        <f t="shared" si="7"/>
        <v>248.912</v>
      </c>
      <c r="W35" s="36"/>
    </row>
    <row r="36" spans="1:23" ht="15">
      <c r="A36" s="45">
        <v>32</v>
      </c>
      <c r="B36" s="15">
        <v>7</v>
      </c>
      <c r="C36" s="16" t="s">
        <v>127</v>
      </c>
      <c r="D36" s="38" t="s">
        <v>92</v>
      </c>
      <c r="E36" s="15" t="s">
        <v>30</v>
      </c>
      <c r="F36" s="16" t="s">
        <v>93</v>
      </c>
      <c r="G36" s="42">
        <f t="shared" si="4"/>
        <v>769.4849999999999</v>
      </c>
      <c r="H36" s="29">
        <v>65.348</v>
      </c>
      <c r="I36" s="31">
        <v>65.436</v>
      </c>
      <c r="J36" s="31">
        <v>69.84</v>
      </c>
      <c r="K36" s="31">
        <v>66.032</v>
      </c>
      <c r="L36" s="43">
        <f t="shared" si="5"/>
        <v>266.656</v>
      </c>
      <c r="M36" s="33">
        <v>59.165</v>
      </c>
      <c r="N36" s="31">
        <v>65.117</v>
      </c>
      <c r="O36" s="31">
        <v>70.747</v>
      </c>
      <c r="P36" s="31">
        <v>58.657</v>
      </c>
      <c r="Q36" s="43">
        <f t="shared" si="6"/>
        <v>253.68599999999998</v>
      </c>
      <c r="R36" s="29">
        <v>57.063</v>
      </c>
      <c r="S36" s="31">
        <v>62.818</v>
      </c>
      <c r="T36" s="31">
        <v>69.093</v>
      </c>
      <c r="U36" s="31">
        <v>60.169</v>
      </c>
      <c r="V36" s="43">
        <f t="shared" si="7"/>
        <v>249.14299999999997</v>
      </c>
      <c r="W36" s="36"/>
    </row>
    <row r="37" spans="1:23" ht="15">
      <c r="A37" s="45">
        <v>33</v>
      </c>
      <c r="B37" s="15">
        <v>8</v>
      </c>
      <c r="C37" s="16" t="s">
        <v>128</v>
      </c>
      <c r="D37" s="38" t="s">
        <v>81</v>
      </c>
      <c r="E37" s="15" t="s">
        <v>32</v>
      </c>
      <c r="F37" s="16" t="s">
        <v>86</v>
      </c>
      <c r="G37" s="42">
        <f>SUM(L37,Q37,V37)+W37</f>
        <v>798.81</v>
      </c>
      <c r="H37" s="29">
        <v>67.196</v>
      </c>
      <c r="I37" s="31">
        <v>72.945</v>
      </c>
      <c r="J37" s="31">
        <v>73.822</v>
      </c>
      <c r="K37" s="31">
        <v>62.7</v>
      </c>
      <c r="L37" s="43">
        <f>SUM(H37:K37)</f>
        <v>276.663</v>
      </c>
      <c r="M37" s="33">
        <v>61.81</v>
      </c>
      <c r="N37" s="31">
        <v>77.605</v>
      </c>
      <c r="O37" s="31">
        <v>63.909</v>
      </c>
      <c r="P37" s="31">
        <v>59.044</v>
      </c>
      <c r="Q37" s="43">
        <f>SUM(M37:P37)</f>
        <v>262.368</v>
      </c>
      <c r="R37" s="29">
        <v>65.785</v>
      </c>
      <c r="S37" s="31">
        <v>70.288</v>
      </c>
      <c r="T37" s="31">
        <v>63.736</v>
      </c>
      <c r="U37" s="31">
        <v>59.97</v>
      </c>
      <c r="V37" s="43">
        <f>SUM(R37:U37)</f>
        <v>259.779</v>
      </c>
      <c r="W37" s="36"/>
    </row>
    <row r="38" spans="1:23" ht="15">
      <c r="A38" s="45">
        <v>34</v>
      </c>
      <c r="B38" s="15">
        <v>45</v>
      </c>
      <c r="C38" s="16" t="s">
        <v>129</v>
      </c>
      <c r="D38" s="38" t="s">
        <v>87</v>
      </c>
      <c r="E38" s="15" t="s">
        <v>31</v>
      </c>
      <c r="F38" s="16" t="s">
        <v>83</v>
      </c>
      <c r="G38" s="42">
        <f>SUM(L38,Q38,V38)+W38</f>
        <v>802.3810000000001</v>
      </c>
      <c r="H38" s="29">
        <v>77.21</v>
      </c>
      <c r="I38" s="31">
        <v>66.82</v>
      </c>
      <c r="J38" s="31">
        <v>65.12</v>
      </c>
      <c r="K38" s="31">
        <v>53.933</v>
      </c>
      <c r="L38" s="43">
        <f>SUM(H38:K38)</f>
        <v>263.08299999999997</v>
      </c>
      <c r="M38" s="33">
        <v>69.666</v>
      </c>
      <c r="N38" s="31">
        <v>61.011</v>
      </c>
      <c r="O38" s="31">
        <v>57.682</v>
      </c>
      <c r="P38" s="31">
        <v>62.836</v>
      </c>
      <c r="Q38" s="43">
        <f>SUM(M38:P38)</f>
        <v>251.195</v>
      </c>
      <c r="R38" s="29">
        <v>55.257</v>
      </c>
      <c r="S38" s="31">
        <v>53.686</v>
      </c>
      <c r="T38" s="31">
        <v>59.16</v>
      </c>
      <c r="U38" s="31">
        <v>120</v>
      </c>
      <c r="V38" s="43">
        <f>SUM(R38:U38)</f>
        <v>288.103</v>
      </c>
      <c r="W38" s="36"/>
    </row>
    <row r="39" spans="1:23" ht="15">
      <c r="A39" s="45">
        <v>35</v>
      </c>
      <c r="B39" s="15">
        <v>2</v>
      </c>
      <c r="C39" s="16" t="s">
        <v>130</v>
      </c>
      <c r="D39" s="38" t="s">
        <v>81</v>
      </c>
      <c r="E39" s="15" t="s">
        <v>140</v>
      </c>
      <c r="F39" s="16" t="s">
        <v>80</v>
      </c>
      <c r="G39" s="42">
        <f>SUM(L39,Q39,V39)+W39</f>
        <v>856.408</v>
      </c>
      <c r="H39" s="29">
        <v>65.357</v>
      </c>
      <c r="I39" s="31">
        <v>75.62</v>
      </c>
      <c r="J39" s="31">
        <v>74.474</v>
      </c>
      <c r="K39" s="31">
        <v>76.285</v>
      </c>
      <c r="L39" s="43">
        <f>SUM(H39:K39)</f>
        <v>291.736</v>
      </c>
      <c r="M39" s="33">
        <v>65.52</v>
      </c>
      <c r="N39" s="31">
        <v>74.521</v>
      </c>
      <c r="O39" s="31">
        <v>72.682</v>
      </c>
      <c r="P39" s="31">
        <v>69.234</v>
      </c>
      <c r="Q39" s="43">
        <f>SUM(M39:P39)</f>
        <v>281.957</v>
      </c>
      <c r="R39" s="29">
        <v>68.822</v>
      </c>
      <c r="S39" s="31">
        <v>73.247</v>
      </c>
      <c r="T39" s="31">
        <v>71.247</v>
      </c>
      <c r="U39" s="31">
        <v>69.399</v>
      </c>
      <c r="V39" s="43">
        <f>SUM(R39:U39)</f>
        <v>282.71500000000003</v>
      </c>
      <c r="W39" s="36"/>
    </row>
    <row r="40" spans="1:23" ht="15">
      <c r="A40" s="45">
        <v>36</v>
      </c>
      <c r="B40" s="15">
        <v>26</v>
      </c>
      <c r="C40" s="16" t="s">
        <v>131</v>
      </c>
      <c r="D40" s="38" t="s">
        <v>87</v>
      </c>
      <c r="E40" s="15" t="s">
        <v>140</v>
      </c>
      <c r="F40" s="16" t="s">
        <v>83</v>
      </c>
      <c r="G40" s="42">
        <f>SUM(L40,Q40,V40)+W40</f>
        <v>862.646</v>
      </c>
      <c r="H40" s="29">
        <v>72.402</v>
      </c>
      <c r="I40" s="31">
        <v>106.325</v>
      </c>
      <c r="J40" s="31">
        <v>77.76</v>
      </c>
      <c r="K40" s="31">
        <v>64.65</v>
      </c>
      <c r="L40" s="43">
        <f>SUM(H40:K40)</f>
        <v>321.13700000000006</v>
      </c>
      <c r="M40" s="33">
        <v>64.143</v>
      </c>
      <c r="N40" s="31">
        <v>69.392</v>
      </c>
      <c r="O40" s="31">
        <v>69.352</v>
      </c>
      <c r="P40" s="31">
        <v>67.438</v>
      </c>
      <c r="Q40" s="43">
        <f>SUM(M40:P40)</f>
        <v>270.325</v>
      </c>
      <c r="R40" s="29">
        <v>62.906</v>
      </c>
      <c r="S40" s="31">
        <v>71.761</v>
      </c>
      <c r="T40" s="31">
        <v>72.525</v>
      </c>
      <c r="U40" s="31">
        <v>63.992</v>
      </c>
      <c r="V40" s="43">
        <f>SUM(R40:U40)</f>
        <v>271.184</v>
      </c>
      <c r="W40" s="36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6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7.8515625" style="10" bestFit="1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1" t="s">
        <v>29</v>
      </c>
      <c r="E1" s="71"/>
      <c r="F1" s="71"/>
      <c r="G1" s="70" t="s">
        <v>37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8.75">
      <c r="A3" s="44"/>
      <c r="B3" s="11"/>
      <c r="C3" s="11"/>
      <c r="D3" s="11"/>
      <c r="E3" s="11"/>
      <c r="F3" s="11"/>
      <c r="G3" s="27"/>
      <c r="H3" s="62" t="s">
        <v>7</v>
      </c>
      <c r="I3" s="63"/>
      <c r="J3" s="63"/>
      <c r="K3" s="63"/>
      <c r="L3" s="64"/>
      <c r="M3" s="65" t="s">
        <v>8</v>
      </c>
      <c r="N3" s="63"/>
      <c r="O3" s="63"/>
      <c r="P3" s="63"/>
      <c r="Q3" s="66"/>
      <c r="R3" s="67" t="s">
        <v>9</v>
      </c>
      <c r="S3" s="68"/>
      <c r="T3" s="68"/>
      <c r="U3" s="68"/>
      <c r="V3" s="69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53">
        <v>12</v>
      </c>
      <c r="C5" s="16" t="s">
        <v>46</v>
      </c>
      <c r="D5" s="38" t="s">
        <v>79</v>
      </c>
      <c r="E5" s="15" t="s">
        <v>31</v>
      </c>
      <c r="F5" s="16" t="s">
        <v>83</v>
      </c>
      <c r="G5" s="42">
        <f aca="true" t="shared" si="0" ref="G5:G27">SUM(L5,Q5,V5)+W5</f>
        <v>578.25</v>
      </c>
      <c r="H5" s="29">
        <v>48.46</v>
      </c>
      <c r="I5" s="31">
        <v>47.16</v>
      </c>
      <c r="J5" s="31">
        <v>51.83</v>
      </c>
      <c r="K5" s="31">
        <v>48.58</v>
      </c>
      <c r="L5" s="43">
        <f aca="true" t="shared" si="1" ref="L5:L27">SUM(H5:K5)</f>
        <v>196.02999999999997</v>
      </c>
      <c r="M5" s="33">
        <v>48.67</v>
      </c>
      <c r="N5" s="31">
        <v>46.05</v>
      </c>
      <c r="O5" s="31">
        <v>49.67</v>
      </c>
      <c r="P5" s="31">
        <v>47</v>
      </c>
      <c r="Q5" s="43">
        <f aca="true" t="shared" si="2" ref="Q5:Q27">SUM(M5:P5)</f>
        <v>191.39</v>
      </c>
      <c r="R5" s="29">
        <v>49.98</v>
      </c>
      <c r="S5" s="31">
        <v>45.7</v>
      </c>
      <c r="T5" s="31">
        <v>49.68</v>
      </c>
      <c r="U5" s="31">
        <v>45.47</v>
      </c>
      <c r="V5" s="43">
        <f aca="true" t="shared" si="3" ref="V5:V27">SUM(R5:U5)</f>
        <v>190.83</v>
      </c>
      <c r="W5" s="36"/>
    </row>
    <row r="6" spans="1:23" ht="15">
      <c r="A6" s="45">
        <v>2</v>
      </c>
      <c r="B6" s="53">
        <v>32</v>
      </c>
      <c r="C6" s="16" t="s">
        <v>150</v>
      </c>
      <c r="D6" s="38" t="s">
        <v>77</v>
      </c>
      <c r="E6" s="15" t="s">
        <v>31</v>
      </c>
      <c r="F6" s="16" t="s">
        <v>78</v>
      </c>
      <c r="G6" s="42">
        <f t="shared" si="0"/>
        <v>580.51</v>
      </c>
      <c r="H6" s="29">
        <v>52.59</v>
      </c>
      <c r="I6" s="31">
        <v>52.48</v>
      </c>
      <c r="J6" s="31">
        <v>49.64</v>
      </c>
      <c r="K6" s="31">
        <v>48.12</v>
      </c>
      <c r="L6" s="43">
        <f t="shared" si="1"/>
        <v>202.82999999999998</v>
      </c>
      <c r="M6" s="33">
        <v>49.36</v>
      </c>
      <c r="N6" s="31">
        <v>44.82</v>
      </c>
      <c r="O6" s="31">
        <v>49.35</v>
      </c>
      <c r="P6" s="31">
        <v>45.21</v>
      </c>
      <c r="Q6" s="43">
        <f t="shared" si="2"/>
        <v>188.74</v>
      </c>
      <c r="R6" s="29">
        <v>48.91</v>
      </c>
      <c r="S6" s="31">
        <v>46.03</v>
      </c>
      <c r="T6" s="31">
        <v>49.07</v>
      </c>
      <c r="U6" s="31">
        <v>44.93</v>
      </c>
      <c r="V6" s="43">
        <f t="shared" si="3"/>
        <v>188.94</v>
      </c>
      <c r="W6" s="36"/>
    </row>
    <row r="7" spans="1:23" ht="15">
      <c r="A7" s="45">
        <v>3</v>
      </c>
      <c r="B7" s="53">
        <v>19</v>
      </c>
      <c r="C7" s="16" t="s">
        <v>151</v>
      </c>
      <c r="D7" s="38" t="s">
        <v>79</v>
      </c>
      <c r="E7" s="15" t="s">
        <v>31</v>
      </c>
      <c r="F7" s="16" t="s">
        <v>80</v>
      </c>
      <c r="G7" s="42">
        <f t="shared" si="0"/>
        <v>593.42</v>
      </c>
      <c r="H7" s="29">
        <v>50.42</v>
      </c>
      <c r="I7" s="31">
        <v>48.83</v>
      </c>
      <c r="J7" s="31">
        <v>52.21</v>
      </c>
      <c r="K7" s="31">
        <v>46.17</v>
      </c>
      <c r="L7" s="43">
        <f t="shared" si="1"/>
        <v>197.63</v>
      </c>
      <c r="M7" s="33">
        <v>52.33</v>
      </c>
      <c r="N7" s="31">
        <v>46.11</v>
      </c>
      <c r="O7" s="31">
        <v>54.17</v>
      </c>
      <c r="P7" s="31">
        <v>46.65</v>
      </c>
      <c r="Q7" s="43">
        <f t="shared" si="2"/>
        <v>199.26000000000002</v>
      </c>
      <c r="R7" s="29">
        <v>51.16</v>
      </c>
      <c r="S7" s="31">
        <v>45.44</v>
      </c>
      <c r="T7" s="31">
        <v>51.65</v>
      </c>
      <c r="U7" s="31">
        <v>48.28</v>
      </c>
      <c r="V7" s="43">
        <f t="shared" si="3"/>
        <v>196.53</v>
      </c>
      <c r="W7" s="36"/>
    </row>
    <row r="8" spans="1:23" ht="15">
      <c r="A8" s="45">
        <v>4</v>
      </c>
      <c r="B8" s="53">
        <v>1</v>
      </c>
      <c r="C8" s="16" t="s">
        <v>152</v>
      </c>
      <c r="D8" s="38" t="s">
        <v>81</v>
      </c>
      <c r="E8" s="15" t="s">
        <v>31</v>
      </c>
      <c r="F8" s="16" t="s">
        <v>78</v>
      </c>
      <c r="G8" s="42">
        <f t="shared" si="0"/>
        <v>608.3879999999999</v>
      </c>
      <c r="H8" s="29">
        <v>53.83</v>
      </c>
      <c r="I8" s="31">
        <v>48.95</v>
      </c>
      <c r="J8" s="31">
        <v>56.63</v>
      </c>
      <c r="K8" s="31">
        <v>48.78</v>
      </c>
      <c r="L8" s="43">
        <f t="shared" si="1"/>
        <v>208.19</v>
      </c>
      <c r="M8" s="33">
        <v>52.124</v>
      </c>
      <c r="N8" s="31">
        <v>48.154</v>
      </c>
      <c r="O8" s="31">
        <v>51.016</v>
      </c>
      <c r="P8" s="31">
        <v>48.214</v>
      </c>
      <c r="Q8" s="43">
        <f t="shared" si="2"/>
        <v>199.508</v>
      </c>
      <c r="R8" s="29">
        <v>53.92</v>
      </c>
      <c r="S8" s="31">
        <v>46.72</v>
      </c>
      <c r="T8" s="31">
        <v>52.5</v>
      </c>
      <c r="U8" s="31">
        <v>47.55</v>
      </c>
      <c r="V8" s="43">
        <f t="shared" si="3"/>
        <v>200.69</v>
      </c>
      <c r="W8" s="36"/>
    </row>
    <row r="9" spans="1:23" ht="15">
      <c r="A9" s="45">
        <v>5</v>
      </c>
      <c r="B9" s="53">
        <v>3</v>
      </c>
      <c r="C9" s="16" t="s">
        <v>45</v>
      </c>
      <c r="D9" s="38" t="s">
        <v>77</v>
      </c>
      <c r="E9" s="15" t="s">
        <v>31</v>
      </c>
      <c r="F9" s="16" t="s">
        <v>80</v>
      </c>
      <c r="G9" s="42">
        <f t="shared" si="0"/>
        <v>610.85</v>
      </c>
      <c r="H9" s="29">
        <v>55.14</v>
      </c>
      <c r="I9" s="31">
        <v>48.88</v>
      </c>
      <c r="J9" s="31">
        <v>55.44</v>
      </c>
      <c r="K9" s="31">
        <v>48.83</v>
      </c>
      <c r="L9" s="43">
        <f t="shared" si="1"/>
        <v>208.29000000000002</v>
      </c>
      <c r="M9" s="33">
        <v>52.7</v>
      </c>
      <c r="N9" s="31">
        <v>47.07</v>
      </c>
      <c r="O9" s="31">
        <v>54.43</v>
      </c>
      <c r="P9" s="31">
        <v>48.3</v>
      </c>
      <c r="Q9" s="43">
        <f t="shared" si="2"/>
        <v>202.5</v>
      </c>
      <c r="R9" s="29">
        <v>51.19</v>
      </c>
      <c r="S9" s="31">
        <v>49.86</v>
      </c>
      <c r="T9" s="31">
        <v>51.47</v>
      </c>
      <c r="U9" s="31">
        <v>47.54</v>
      </c>
      <c r="V9" s="43">
        <f t="shared" si="3"/>
        <v>200.05999999999997</v>
      </c>
      <c r="W9" s="36"/>
    </row>
    <row r="10" spans="1:23" ht="15">
      <c r="A10" s="45">
        <v>6</v>
      </c>
      <c r="B10" s="53">
        <v>20</v>
      </c>
      <c r="C10" s="16" t="s">
        <v>153</v>
      </c>
      <c r="D10" s="38" t="s">
        <v>81</v>
      </c>
      <c r="E10" s="15" t="s">
        <v>31</v>
      </c>
      <c r="F10" s="16" t="s">
        <v>163</v>
      </c>
      <c r="G10" s="42">
        <f t="shared" si="0"/>
        <v>611.15</v>
      </c>
      <c r="H10" s="29">
        <v>52</v>
      </c>
      <c r="I10" s="31">
        <v>47.08</v>
      </c>
      <c r="J10" s="31">
        <v>52.86</v>
      </c>
      <c r="K10" s="31">
        <v>50.48</v>
      </c>
      <c r="L10" s="43">
        <f t="shared" si="1"/>
        <v>202.42</v>
      </c>
      <c r="M10" s="33">
        <v>50.12</v>
      </c>
      <c r="N10" s="31">
        <v>49.18</v>
      </c>
      <c r="O10" s="31">
        <v>54.14</v>
      </c>
      <c r="P10" s="31">
        <v>49.35</v>
      </c>
      <c r="Q10" s="43">
        <f t="shared" si="2"/>
        <v>202.79</v>
      </c>
      <c r="R10" s="33">
        <v>52.85</v>
      </c>
      <c r="S10" s="31">
        <v>47.04</v>
      </c>
      <c r="T10" s="31">
        <v>58.26</v>
      </c>
      <c r="U10" s="31">
        <v>47.79</v>
      </c>
      <c r="V10" s="43">
        <f t="shared" si="3"/>
        <v>205.94</v>
      </c>
      <c r="W10" s="36"/>
    </row>
    <row r="11" spans="1:23" ht="15">
      <c r="A11" s="45">
        <v>7</v>
      </c>
      <c r="B11" s="53">
        <v>54</v>
      </c>
      <c r="C11" s="16" t="s">
        <v>154</v>
      </c>
      <c r="D11" s="38" t="s">
        <v>79</v>
      </c>
      <c r="E11" s="15" t="s">
        <v>31</v>
      </c>
      <c r="F11" s="16" t="s">
        <v>83</v>
      </c>
      <c r="G11" s="42">
        <f t="shared" si="0"/>
        <v>612.91</v>
      </c>
      <c r="H11" s="29">
        <v>60.54</v>
      </c>
      <c r="I11" s="31">
        <v>50.17</v>
      </c>
      <c r="J11" s="31">
        <v>54.67</v>
      </c>
      <c r="K11" s="31">
        <v>48.4</v>
      </c>
      <c r="L11" s="43">
        <f t="shared" si="1"/>
        <v>213.78</v>
      </c>
      <c r="M11" s="33">
        <v>52.73</v>
      </c>
      <c r="N11" s="31">
        <v>47.6</v>
      </c>
      <c r="O11" s="31">
        <v>51.61</v>
      </c>
      <c r="P11" s="31">
        <v>47.08</v>
      </c>
      <c r="Q11" s="43">
        <f t="shared" si="2"/>
        <v>199.01999999999998</v>
      </c>
      <c r="R11" s="29">
        <v>51.61</v>
      </c>
      <c r="S11" s="31">
        <v>48.74</v>
      </c>
      <c r="T11" s="31">
        <v>52.88</v>
      </c>
      <c r="U11" s="31">
        <v>46.88</v>
      </c>
      <c r="V11" s="43">
        <f t="shared" si="3"/>
        <v>200.10999999999999</v>
      </c>
      <c r="W11" s="36"/>
    </row>
    <row r="12" spans="1:23" ht="15">
      <c r="A12" s="45">
        <v>8</v>
      </c>
      <c r="B12" s="53">
        <v>5</v>
      </c>
      <c r="C12" s="16" t="s">
        <v>155</v>
      </c>
      <c r="D12" s="38" t="s">
        <v>85</v>
      </c>
      <c r="E12" s="15" t="s">
        <v>32</v>
      </c>
      <c r="F12" s="16" t="s">
        <v>86</v>
      </c>
      <c r="G12" s="42">
        <f t="shared" si="0"/>
        <v>644.54</v>
      </c>
      <c r="H12" s="29">
        <v>56.54</v>
      </c>
      <c r="I12" s="31">
        <v>52.22</v>
      </c>
      <c r="J12" s="31">
        <v>59.18</v>
      </c>
      <c r="K12" s="31">
        <v>51.61</v>
      </c>
      <c r="L12" s="43">
        <f t="shared" si="1"/>
        <v>219.55</v>
      </c>
      <c r="M12" s="33">
        <v>58.9</v>
      </c>
      <c r="N12" s="31">
        <v>51.41</v>
      </c>
      <c r="O12" s="31">
        <v>57.55</v>
      </c>
      <c r="P12" s="31">
        <v>50.07</v>
      </c>
      <c r="Q12" s="43">
        <f t="shared" si="2"/>
        <v>217.93</v>
      </c>
      <c r="R12" s="29">
        <v>53.3</v>
      </c>
      <c r="S12" s="31">
        <v>50.42</v>
      </c>
      <c r="T12" s="31">
        <v>54.03</v>
      </c>
      <c r="U12" s="31">
        <v>49.31</v>
      </c>
      <c r="V12" s="43">
        <f t="shared" si="3"/>
        <v>207.06</v>
      </c>
      <c r="W12" s="36"/>
    </row>
    <row r="13" spans="1:23" ht="15">
      <c r="A13" s="45">
        <v>9</v>
      </c>
      <c r="B13" s="53">
        <v>38</v>
      </c>
      <c r="C13" s="16" t="s">
        <v>65</v>
      </c>
      <c r="D13" s="38" t="s">
        <v>90</v>
      </c>
      <c r="E13" s="15" t="s">
        <v>30</v>
      </c>
      <c r="F13" s="16" t="s">
        <v>83</v>
      </c>
      <c r="G13" s="42">
        <f t="shared" si="0"/>
        <v>645.8199999999999</v>
      </c>
      <c r="H13" s="29">
        <v>58.57</v>
      </c>
      <c r="I13" s="31">
        <v>52.73</v>
      </c>
      <c r="J13" s="31">
        <v>55.72</v>
      </c>
      <c r="K13" s="31">
        <v>52.42</v>
      </c>
      <c r="L13" s="43">
        <f t="shared" si="1"/>
        <v>219.44</v>
      </c>
      <c r="M13" s="33">
        <v>56.54</v>
      </c>
      <c r="N13" s="31">
        <v>52.45</v>
      </c>
      <c r="O13" s="31">
        <v>53.69</v>
      </c>
      <c r="P13" s="31">
        <v>50.82</v>
      </c>
      <c r="Q13" s="43">
        <f t="shared" si="2"/>
        <v>213.5</v>
      </c>
      <c r="R13" s="29">
        <v>55.95</v>
      </c>
      <c r="S13" s="31">
        <v>53.36</v>
      </c>
      <c r="T13" s="31">
        <v>53.65</v>
      </c>
      <c r="U13" s="31">
        <v>49.92</v>
      </c>
      <c r="V13" s="43">
        <f t="shared" si="3"/>
        <v>212.88</v>
      </c>
      <c r="W13" s="37"/>
    </row>
    <row r="14" spans="1:23" ht="15">
      <c r="A14" s="45">
        <v>10</v>
      </c>
      <c r="B14" s="53">
        <v>25</v>
      </c>
      <c r="C14" s="16" t="s">
        <v>51</v>
      </c>
      <c r="D14" s="38" t="s">
        <v>77</v>
      </c>
      <c r="E14" s="15" t="s">
        <v>32</v>
      </c>
      <c r="F14" s="16" t="s">
        <v>86</v>
      </c>
      <c r="G14" s="42">
        <f t="shared" si="0"/>
        <v>649.46</v>
      </c>
      <c r="H14" s="29">
        <v>57.12</v>
      </c>
      <c r="I14" s="31">
        <v>52.63</v>
      </c>
      <c r="J14" s="31">
        <v>57.09</v>
      </c>
      <c r="K14" s="31">
        <v>53.66</v>
      </c>
      <c r="L14" s="43">
        <f t="shared" si="1"/>
        <v>220.5</v>
      </c>
      <c r="M14" s="33">
        <v>54.56</v>
      </c>
      <c r="N14" s="31">
        <v>53.18</v>
      </c>
      <c r="O14" s="31">
        <v>55.97</v>
      </c>
      <c r="P14" s="31">
        <v>51.37</v>
      </c>
      <c r="Q14" s="43">
        <f t="shared" si="2"/>
        <v>215.08</v>
      </c>
      <c r="R14" s="29">
        <v>54.79</v>
      </c>
      <c r="S14" s="31">
        <v>53.81</v>
      </c>
      <c r="T14" s="31">
        <v>55.54</v>
      </c>
      <c r="U14" s="31">
        <v>49.74</v>
      </c>
      <c r="V14" s="43">
        <f t="shared" si="3"/>
        <v>213.88</v>
      </c>
      <c r="W14" s="36"/>
    </row>
    <row r="15" spans="1:23" ht="15">
      <c r="A15" s="45">
        <v>11</v>
      </c>
      <c r="B15" s="53">
        <v>4</v>
      </c>
      <c r="C15" s="16" t="s">
        <v>156</v>
      </c>
      <c r="D15" s="38" t="s">
        <v>85</v>
      </c>
      <c r="E15" s="15" t="s">
        <v>32</v>
      </c>
      <c r="F15" s="16" t="s">
        <v>86</v>
      </c>
      <c r="G15" s="42">
        <f t="shared" si="0"/>
        <v>650.4599999999999</v>
      </c>
      <c r="H15" s="29">
        <v>58.8</v>
      </c>
      <c r="I15" s="31">
        <v>54.99</v>
      </c>
      <c r="J15" s="31">
        <v>57.42</v>
      </c>
      <c r="K15" s="31">
        <v>54.5</v>
      </c>
      <c r="L15" s="43">
        <f t="shared" si="1"/>
        <v>225.70999999999998</v>
      </c>
      <c r="M15" s="33">
        <v>55.79</v>
      </c>
      <c r="N15" s="31">
        <v>50.12</v>
      </c>
      <c r="O15" s="31">
        <v>54.17</v>
      </c>
      <c r="P15" s="31">
        <v>50.79</v>
      </c>
      <c r="Q15" s="43">
        <f t="shared" si="2"/>
        <v>210.86999999999998</v>
      </c>
      <c r="R15" s="29">
        <v>54.24</v>
      </c>
      <c r="S15" s="31">
        <v>52.09</v>
      </c>
      <c r="T15" s="31">
        <v>57.32</v>
      </c>
      <c r="U15" s="31">
        <v>50.23</v>
      </c>
      <c r="V15" s="43">
        <f t="shared" si="3"/>
        <v>213.88</v>
      </c>
      <c r="W15" s="36"/>
    </row>
    <row r="16" spans="1:23" ht="15">
      <c r="A16" s="45">
        <v>12</v>
      </c>
      <c r="B16" s="53">
        <v>27</v>
      </c>
      <c r="C16" s="16" t="s">
        <v>52</v>
      </c>
      <c r="D16" s="38" t="s">
        <v>87</v>
      </c>
      <c r="E16" s="15" t="s">
        <v>31</v>
      </c>
      <c r="F16" s="16" t="s">
        <v>164</v>
      </c>
      <c r="G16" s="42">
        <f t="shared" si="0"/>
        <v>655.89</v>
      </c>
      <c r="H16" s="29">
        <v>61.33</v>
      </c>
      <c r="I16" s="31">
        <v>53.35</v>
      </c>
      <c r="J16" s="31">
        <v>58.36</v>
      </c>
      <c r="K16" s="31">
        <v>53.08</v>
      </c>
      <c r="L16" s="43">
        <f t="shared" si="1"/>
        <v>226.12</v>
      </c>
      <c r="M16" s="33">
        <v>55.45</v>
      </c>
      <c r="N16" s="31">
        <v>52.72</v>
      </c>
      <c r="O16" s="31">
        <v>60.91</v>
      </c>
      <c r="P16" s="31">
        <v>51.27</v>
      </c>
      <c r="Q16" s="43">
        <f t="shared" si="2"/>
        <v>220.35</v>
      </c>
      <c r="R16" s="29">
        <v>53.16</v>
      </c>
      <c r="S16" s="31">
        <v>52.22</v>
      </c>
      <c r="T16" s="31">
        <v>53.53</v>
      </c>
      <c r="U16" s="31">
        <v>50.51</v>
      </c>
      <c r="V16" s="43">
        <f t="shared" si="3"/>
        <v>209.42</v>
      </c>
      <c r="W16" s="36"/>
    </row>
    <row r="17" spans="1:23" ht="15">
      <c r="A17" s="45">
        <v>13</v>
      </c>
      <c r="B17" s="53">
        <v>52</v>
      </c>
      <c r="C17" s="16" t="s">
        <v>58</v>
      </c>
      <c r="D17" s="38" t="s">
        <v>81</v>
      </c>
      <c r="E17" s="15" t="s">
        <v>31</v>
      </c>
      <c r="F17" s="16" t="s">
        <v>163</v>
      </c>
      <c r="G17" s="42">
        <f t="shared" si="0"/>
        <v>666.8</v>
      </c>
      <c r="H17" s="29">
        <v>56.52</v>
      </c>
      <c r="I17" s="31">
        <v>54.47</v>
      </c>
      <c r="J17" s="31">
        <v>57.25</v>
      </c>
      <c r="K17" s="31">
        <v>54.5</v>
      </c>
      <c r="L17" s="43">
        <f t="shared" si="1"/>
        <v>222.74</v>
      </c>
      <c r="M17" s="33">
        <v>61.97</v>
      </c>
      <c r="N17" s="31">
        <v>53.12</v>
      </c>
      <c r="O17" s="31">
        <v>57.31</v>
      </c>
      <c r="P17" s="31">
        <v>52.3</v>
      </c>
      <c r="Q17" s="43">
        <f t="shared" si="2"/>
        <v>224.7</v>
      </c>
      <c r="R17" s="29">
        <v>58.68</v>
      </c>
      <c r="S17" s="31">
        <v>53.67</v>
      </c>
      <c r="T17" s="31">
        <v>55.15</v>
      </c>
      <c r="U17" s="31">
        <v>51.86</v>
      </c>
      <c r="V17" s="43">
        <f t="shared" si="3"/>
        <v>219.36</v>
      </c>
      <c r="W17" s="36"/>
    </row>
    <row r="18" spans="1:23" ht="15">
      <c r="A18" s="45">
        <v>14</v>
      </c>
      <c r="B18" s="53">
        <v>28</v>
      </c>
      <c r="C18" s="16" t="s">
        <v>157</v>
      </c>
      <c r="D18" s="38" t="s">
        <v>87</v>
      </c>
      <c r="E18" s="15" t="s">
        <v>32</v>
      </c>
      <c r="F18" s="16" t="s">
        <v>86</v>
      </c>
      <c r="G18" s="42">
        <f t="shared" si="0"/>
        <v>671.8399999999999</v>
      </c>
      <c r="H18" s="29">
        <v>59.48</v>
      </c>
      <c r="I18" s="31">
        <v>54.84</v>
      </c>
      <c r="J18" s="31">
        <v>56.57</v>
      </c>
      <c r="K18" s="31">
        <v>54.05</v>
      </c>
      <c r="L18" s="43">
        <f t="shared" si="1"/>
        <v>224.94</v>
      </c>
      <c r="M18" s="33">
        <v>61.27</v>
      </c>
      <c r="N18" s="31">
        <v>52.9</v>
      </c>
      <c r="O18" s="31">
        <v>55.89</v>
      </c>
      <c r="P18" s="31">
        <v>55.11</v>
      </c>
      <c r="Q18" s="43">
        <f t="shared" si="2"/>
        <v>225.17000000000002</v>
      </c>
      <c r="R18" s="29">
        <v>57.86</v>
      </c>
      <c r="S18" s="31">
        <v>53.65</v>
      </c>
      <c r="T18" s="31">
        <v>56.33</v>
      </c>
      <c r="U18" s="31">
        <v>53.89</v>
      </c>
      <c r="V18" s="43">
        <f t="shared" si="3"/>
        <v>221.72999999999996</v>
      </c>
      <c r="W18" s="36"/>
    </row>
    <row r="19" spans="1:23" ht="15">
      <c r="A19" s="45">
        <v>15</v>
      </c>
      <c r="B19" s="53">
        <v>17</v>
      </c>
      <c r="C19" s="16" t="s">
        <v>57</v>
      </c>
      <c r="D19" s="38" t="s">
        <v>77</v>
      </c>
      <c r="E19" s="15" t="s">
        <v>32</v>
      </c>
      <c r="F19" s="16" t="s">
        <v>86</v>
      </c>
      <c r="G19" s="42">
        <f t="shared" si="0"/>
        <v>678.0999999999999</v>
      </c>
      <c r="H19" s="29">
        <v>59.06</v>
      </c>
      <c r="I19" s="31">
        <v>53.66</v>
      </c>
      <c r="J19" s="31">
        <v>62.51</v>
      </c>
      <c r="K19" s="31">
        <v>53.61</v>
      </c>
      <c r="L19" s="43">
        <f t="shared" si="1"/>
        <v>228.83999999999997</v>
      </c>
      <c r="M19" s="33">
        <v>64.4</v>
      </c>
      <c r="N19" s="31">
        <v>52.73</v>
      </c>
      <c r="O19" s="31">
        <v>58.13</v>
      </c>
      <c r="P19" s="31">
        <v>54.64</v>
      </c>
      <c r="Q19" s="43">
        <f t="shared" si="2"/>
        <v>229.89999999999998</v>
      </c>
      <c r="R19" s="29">
        <v>60.29</v>
      </c>
      <c r="S19" s="31">
        <v>50.71</v>
      </c>
      <c r="T19" s="31">
        <v>57.14</v>
      </c>
      <c r="U19" s="31">
        <v>51.22</v>
      </c>
      <c r="V19" s="43">
        <f t="shared" si="3"/>
        <v>219.35999999999999</v>
      </c>
      <c r="W19" s="36"/>
    </row>
    <row r="20" spans="1:23" ht="15">
      <c r="A20" s="45">
        <v>16</v>
      </c>
      <c r="B20" s="53">
        <v>34</v>
      </c>
      <c r="C20" s="16" t="s">
        <v>64</v>
      </c>
      <c r="D20" s="38" t="s">
        <v>77</v>
      </c>
      <c r="E20" s="15" t="s">
        <v>30</v>
      </c>
      <c r="F20" s="16" t="s">
        <v>135</v>
      </c>
      <c r="G20" s="42">
        <f t="shared" si="0"/>
        <v>678.5899999999999</v>
      </c>
      <c r="H20" s="29">
        <v>58.33</v>
      </c>
      <c r="I20" s="31">
        <v>54.34</v>
      </c>
      <c r="J20" s="31">
        <v>58.96</v>
      </c>
      <c r="K20" s="31">
        <v>55.11</v>
      </c>
      <c r="L20" s="43">
        <f t="shared" si="1"/>
        <v>226.74</v>
      </c>
      <c r="M20" s="33">
        <v>61.14</v>
      </c>
      <c r="N20" s="31">
        <v>54.1</v>
      </c>
      <c r="O20" s="31">
        <v>58.7</v>
      </c>
      <c r="P20" s="31">
        <v>53.64</v>
      </c>
      <c r="Q20" s="43">
        <f t="shared" si="2"/>
        <v>227.57999999999998</v>
      </c>
      <c r="R20" s="29">
        <v>61.62</v>
      </c>
      <c r="S20" s="31">
        <v>52.4</v>
      </c>
      <c r="T20" s="31">
        <v>57.45</v>
      </c>
      <c r="U20" s="31">
        <v>52.8</v>
      </c>
      <c r="V20" s="43">
        <f t="shared" si="3"/>
        <v>224.26999999999998</v>
      </c>
      <c r="W20" s="36"/>
    </row>
    <row r="21" spans="1:23" ht="15">
      <c r="A21" s="45">
        <v>17</v>
      </c>
      <c r="B21" s="53">
        <v>53</v>
      </c>
      <c r="C21" s="16" t="s">
        <v>158</v>
      </c>
      <c r="D21" s="38" t="s">
        <v>79</v>
      </c>
      <c r="E21" s="15" t="s">
        <v>32</v>
      </c>
      <c r="F21" s="16" t="s">
        <v>86</v>
      </c>
      <c r="G21" s="42">
        <f t="shared" si="0"/>
        <v>687.6600000000001</v>
      </c>
      <c r="H21" s="39">
        <v>65.59</v>
      </c>
      <c r="I21" s="40">
        <v>54.7</v>
      </c>
      <c r="J21" s="40">
        <v>58.7</v>
      </c>
      <c r="K21" s="40">
        <v>54.58</v>
      </c>
      <c r="L21" s="43">
        <f t="shared" si="1"/>
        <v>233.57</v>
      </c>
      <c r="M21" s="41">
        <v>62.28</v>
      </c>
      <c r="N21" s="40">
        <v>54.3</v>
      </c>
      <c r="O21" s="40">
        <v>57.18</v>
      </c>
      <c r="P21" s="40">
        <v>54.52</v>
      </c>
      <c r="Q21" s="43">
        <f t="shared" si="2"/>
        <v>228.28</v>
      </c>
      <c r="R21" s="29">
        <v>59.72</v>
      </c>
      <c r="S21" s="31">
        <v>56</v>
      </c>
      <c r="T21" s="31">
        <v>56.71</v>
      </c>
      <c r="U21" s="31">
        <v>53.38</v>
      </c>
      <c r="V21" s="43">
        <f t="shared" si="3"/>
        <v>225.81</v>
      </c>
      <c r="W21" s="36"/>
    </row>
    <row r="22" spans="1:23" ht="15">
      <c r="A22" s="45">
        <v>18</v>
      </c>
      <c r="B22" s="53">
        <v>9</v>
      </c>
      <c r="C22" s="16" t="s">
        <v>62</v>
      </c>
      <c r="D22" s="38" t="s">
        <v>79</v>
      </c>
      <c r="E22" s="15" t="s">
        <v>30</v>
      </c>
      <c r="F22" s="16" t="s">
        <v>80</v>
      </c>
      <c r="G22" s="42">
        <f t="shared" si="0"/>
        <v>699.69</v>
      </c>
      <c r="H22" s="29">
        <v>64.87</v>
      </c>
      <c r="I22" s="31">
        <v>55.39</v>
      </c>
      <c r="J22" s="31">
        <v>66.88</v>
      </c>
      <c r="K22" s="31">
        <v>56.21</v>
      </c>
      <c r="L22" s="43">
        <f t="shared" si="1"/>
        <v>243.35</v>
      </c>
      <c r="M22" s="33">
        <v>66.62</v>
      </c>
      <c r="N22" s="31">
        <v>55.72</v>
      </c>
      <c r="O22" s="31">
        <v>58.33</v>
      </c>
      <c r="P22" s="31">
        <v>52.51</v>
      </c>
      <c r="Q22" s="43">
        <f t="shared" si="2"/>
        <v>233.18</v>
      </c>
      <c r="R22" s="29">
        <v>58.57</v>
      </c>
      <c r="S22" s="31">
        <v>56.38</v>
      </c>
      <c r="T22" s="31">
        <v>56.13</v>
      </c>
      <c r="U22" s="31">
        <v>52.08</v>
      </c>
      <c r="V22" s="43">
        <f t="shared" si="3"/>
        <v>223.16000000000003</v>
      </c>
      <c r="W22" s="36"/>
    </row>
    <row r="23" spans="1:23" ht="15">
      <c r="A23" s="45">
        <v>19</v>
      </c>
      <c r="B23" s="53">
        <v>23</v>
      </c>
      <c r="C23" s="16" t="s">
        <v>69</v>
      </c>
      <c r="D23" s="38" t="s">
        <v>77</v>
      </c>
      <c r="E23" s="15" t="s">
        <v>32</v>
      </c>
      <c r="F23" s="16" t="s">
        <v>86</v>
      </c>
      <c r="G23" s="42">
        <f t="shared" si="0"/>
        <v>723.48</v>
      </c>
      <c r="H23" s="29">
        <v>62.4</v>
      </c>
      <c r="I23" s="31">
        <v>55.84</v>
      </c>
      <c r="J23" s="31">
        <v>62.87</v>
      </c>
      <c r="K23" s="31">
        <v>62.06</v>
      </c>
      <c r="L23" s="43">
        <f t="shared" si="1"/>
        <v>243.17000000000002</v>
      </c>
      <c r="M23" s="33">
        <v>66.1</v>
      </c>
      <c r="N23" s="31">
        <v>57.74</v>
      </c>
      <c r="O23" s="31">
        <v>58.28</v>
      </c>
      <c r="P23" s="31">
        <v>55.4</v>
      </c>
      <c r="Q23" s="43">
        <f t="shared" si="2"/>
        <v>237.52</v>
      </c>
      <c r="R23" s="29">
        <v>68.61</v>
      </c>
      <c r="S23" s="31">
        <v>59.29</v>
      </c>
      <c r="T23" s="31">
        <v>59.47</v>
      </c>
      <c r="U23" s="31">
        <v>55.42</v>
      </c>
      <c r="V23" s="43">
        <f t="shared" si="3"/>
        <v>242.79000000000002</v>
      </c>
      <c r="W23" s="36"/>
    </row>
    <row r="24" spans="1:23" ht="15">
      <c r="A24" s="45">
        <v>20</v>
      </c>
      <c r="B24" s="53">
        <v>24</v>
      </c>
      <c r="C24" s="16" t="s">
        <v>68</v>
      </c>
      <c r="D24" s="38" t="s">
        <v>77</v>
      </c>
      <c r="E24" s="15" t="s">
        <v>32</v>
      </c>
      <c r="F24" s="16" t="s">
        <v>86</v>
      </c>
      <c r="G24" s="42">
        <f t="shared" si="0"/>
        <v>740.07</v>
      </c>
      <c r="H24" s="29">
        <v>63.7</v>
      </c>
      <c r="I24" s="31">
        <v>58.38</v>
      </c>
      <c r="J24" s="31">
        <v>62.1</v>
      </c>
      <c r="K24" s="31">
        <v>61.3</v>
      </c>
      <c r="L24" s="43">
        <f t="shared" si="1"/>
        <v>245.48000000000002</v>
      </c>
      <c r="M24" s="33">
        <v>63.87</v>
      </c>
      <c r="N24" s="31">
        <v>56.45</v>
      </c>
      <c r="O24" s="31">
        <v>63.35</v>
      </c>
      <c r="P24" s="31">
        <v>60.81</v>
      </c>
      <c r="Q24" s="43">
        <f t="shared" si="2"/>
        <v>244.48</v>
      </c>
      <c r="R24" s="29">
        <v>65.28</v>
      </c>
      <c r="S24" s="31">
        <v>57.9</v>
      </c>
      <c r="T24" s="31">
        <v>60.43</v>
      </c>
      <c r="U24" s="31">
        <v>66.5</v>
      </c>
      <c r="V24" s="43">
        <f t="shared" si="3"/>
        <v>250.11</v>
      </c>
      <c r="W24" s="36"/>
    </row>
    <row r="25" spans="1:23" ht="15">
      <c r="A25" s="45">
        <v>21</v>
      </c>
      <c r="B25" s="53">
        <v>55</v>
      </c>
      <c r="C25" s="16" t="s">
        <v>159</v>
      </c>
      <c r="D25" s="38" t="s">
        <v>79</v>
      </c>
      <c r="E25" s="15" t="s">
        <v>160</v>
      </c>
      <c r="F25" s="16" t="s">
        <v>165</v>
      </c>
      <c r="G25" s="42">
        <f t="shared" si="0"/>
        <v>746.06</v>
      </c>
      <c r="H25" s="29">
        <v>66.51</v>
      </c>
      <c r="I25" s="31">
        <v>65.44</v>
      </c>
      <c r="J25" s="31">
        <v>62.43</v>
      </c>
      <c r="K25" s="31">
        <v>60.87</v>
      </c>
      <c r="L25" s="43">
        <f t="shared" si="1"/>
        <v>255.25</v>
      </c>
      <c r="M25" s="33">
        <v>66.76</v>
      </c>
      <c r="N25" s="31">
        <v>58.27</v>
      </c>
      <c r="O25" s="31">
        <v>58.67</v>
      </c>
      <c r="P25" s="31">
        <v>61.26</v>
      </c>
      <c r="Q25" s="43">
        <f t="shared" si="2"/>
        <v>244.95999999999998</v>
      </c>
      <c r="R25" s="29">
        <v>65.1</v>
      </c>
      <c r="S25" s="31">
        <v>60.11</v>
      </c>
      <c r="T25" s="31">
        <v>58.75</v>
      </c>
      <c r="U25" s="31">
        <v>61.89</v>
      </c>
      <c r="V25" s="43">
        <f t="shared" si="3"/>
        <v>245.84999999999997</v>
      </c>
      <c r="W25" s="36"/>
    </row>
    <row r="26" spans="1:23" ht="15">
      <c r="A26" s="45">
        <v>22</v>
      </c>
      <c r="B26" s="53">
        <v>10</v>
      </c>
      <c r="C26" s="16" t="s">
        <v>56</v>
      </c>
      <c r="D26" s="38" t="s">
        <v>79</v>
      </c>
      <c r="E26" s="15" t="s">
        <v>30</v>
      </c>
      <c r="F26" s="16" t="s">
        <v>80</v>
      </c>
      <c r="G26" s="42">
        <f t="shared" si="0"/>
        <v>758.6999999999999</v>
      </c>
      <c r="H26" s="29">
        <v>120</v>
      </c>
      <c r="I26" s="31">
        <v>55.28</v>
      </c>
      <c r="J26" s="31">
        <v>65.03</v>
      </c>
      <c r="K26" s="31">
        <v>55.22</v>
      </c>
      <c r="L26" s="43">
        <f t="shared" si="1"/>
        <v>295.53</v>
      </c>
      <c r="M26" s="33">
        <v>61.29</v>
      </c>
      <c r="N26" s="31">
        <v>57.59</v>
      </c>
      <c r="O26" s="31">
        <v>59.34</v>
      </c>
      <c r="P26" s="31">
        <v>54.06</v>
      </c>
      <c r="Q26" s="43">
        <f t="shared" si="2"/>
        <v>232.28</v>
      </c>
      <c r="R26" s="29">
        <v>58.16</v>
      </c>
      <c r="S26" s="31">
        <v>58.01</v>
      </c>
      <c r="T26" s="31">
        <v>60.86</v>
      </c>
      <c r="U26" s="31">
        <v>53.86</v>
      </c>
      <c r="V26" s="43">
        <f t="shared" si="3"/>
        <v>230.89</v>
      </c>
      <c r="W26" s="36"/>
    </row>
    <row r="27" spans="1:23" ht="15">
      <c r="A27" s="45">
        <v>23</v>
      </c>
      <c r="B27" s="53">
        <v>7</v>
      </c>
      <c r="C27" s="16" t="s">
        <v>72</v>
      </c>
      <c r="D27" s="38" t="s">
        <v>92</v>
      </c>
      <c r="E27" s="15" t="s">
        <v>30</v>
      </c>
      <c r="F27" s="16" t="s">
        <v>93</v>
      </c>
      <c r="G27" s="42">
        <f t="shared" si="0"/>
        <v>790.0999999999999</v>
      </c>
      <c r="H27" s="29">
        <v>77.5</v>
      </c>
      <c r="I27" s="31">
        <v>61.84</v>
      </c>
      <c r="J27" s="31">
        <v>67.3</v>
      </c>
      <c r="K27" s="31">
        <v>63.16</v>
      </c>
      <c r="L27" s="43">
        <f t="shared" si="1"/>
        <v>269.79999999999995</v>
      </c>
      <c r="M27" s="33">
        <v>71.32</v>
      </c>
      <c r="N27" s="31">
        <v>60.94</v>
      </c>
      <c r="O27" s="31">
        <v>66.44</v>
      </c>
      <c r="P27" s="31">
        <v>60.56</v>
      </c>
      <c r="Q27" s="43">
        <f t="shared" si="2"/>
        <v>259.26</v>
      </c>
      <c r="R27" s="29">
        <v>69.01</v>
      </c>
      <c r="S27" s="31">
        <v>59.47</v>
      </c>
      <c r="T27" s="31">
        <v>67.4</v>
      </c>
      <c r="U27" s="31">
        <v>65.16</v>
      </c>
      <c r="V27" s="43">
        <f t="shared" si="3"/>
        <v>261.04</v>
      </c>
      <c r="W27" s="36"/>
    </row>
    <row r="28" spans="1:23" ht="15">
      <c r="A28" s="45">
        <v>24</v>
      </c>
      <c r="B28" s="53">
        <v>26</v>
      </c>
      <c r="C28" s="16" t="s">
        <v>75</v>
      </c>
      <c r="D28" s="38" t="s">
        <v>87</v>
      </c>
      <c r="E28" s="15" t="s">
        <v>20</v>
      </c>
      <c r="F28" s="16" t="s">
        <v>164</v>
      </c>
      <c r="G28" s="42">
        <f>SUM(L28,Q28,V28)+W28</f>
        <v>834.04</v>
      </c>
      <c r="H28" s="29">
        <v>74.33</v>
      </c>
      <c r="I28" s="31">
        <v>63.31</v>
      </c>
      <c r="J28" s="31">
        <v>69.94</v>
      </c>
      <c r="K28" s="31">
        <v>71.41</v>
      </c>
      <c r="L28" s="43">
        <f>SUM(H28:K28)</f>
        <v>278.99</v>
      </c>
      <c r="M28" s="33">
        <v>73.25</v>
      </c>
      <c r="N28" s="31">
        <v>63.13</v>
      </c>
      <c r="O28" s="31">
        <v>67.54</v>
      </c>
      <c r="P28" s="31">
        <v>67.57</v>
      </c>
      <c r="Q28" s="43">
        <f>SUM(M28:P28)</f>
        <v>271.49</v>
      </c>
      <c r="R28" s="29">
        <v>71.11</v>
      </c>
      <c r="S28" s="31">
        <v>64.37</v>
      </c>
      <c r="T28" s="31">
        <v>69.51</v>
      </c>
      <c r="U28" s="31">
        <v>78.57</v>
      </c>
      <c r="V28" s="43">
        <f>SUM(R28:U28)</f>
        <v>283.56</v>
      </c>
      <c r="W28" s="36"/>
    </row>
    <row r="29" spans="1:23" ht="15">
      <c r="A29" s="45">
        <v>25</v>
      </c>
      <c r="B29" s="53">
        <v>2</v>
      </c>
      <c r="C29" s="16" t="s">
        <v>161</v>
      </c>
      <c r="D29" s="38" t="s">
        <v>81</v>
      </c>
      <c r="E29" s="15" t="s">
        <v>20</v>
      </c>
      <c r="F29" s="16" t="s">
        <v>80</v>
      </c>
      <c r="G29" s="42">
        <f>SUM(L29,Q29,V29)+W29</f>
        <v>945.31</v>
      </c>
      <c r="H29" s="29">
        <v>88.66</v>
      </c>
      <c r="I29" s="31">
        <v>75.6</v>
      </c>
      <c r="J29" s="31">
        <v>69.94</v>
      </c>
      <c r="K29" s="31">
        <v>80.66</v>
      </c>
      <c r="L29" s="43">
        <f>SUM(H29:K29)</f>
        <v>314.86</v>
      </c>
      <c r="M29" s="33">
        <v>88.64</v>
      </c>
      <c r="N29" s="31">
        <v>71.07</v>
      </c>
      <c r="O29" s="31">
        <v>72.02</v>
      </c>
      <c r="P29" s="31">
        <v>75.69</v>
      </c>
      <c r="Q29" s="43">
        <f>SUM(M29:P29)</f>
        <v>307.41999999999996</v>
      </c>
      <c r="R29" s="29">
        <v>83.03</v>
      </c>
      <c r="S29" s="31">
        <v>78.35</v>
      </c>
      <c r="T29" s="31">
        <v>78.35</v>
      </c>
      <c r="U29" s="31">
        <v>83.3</v>
      </c>
      <c r="V29" s="43">
        <f>SUM(R29:U29)</f>
        <v>323.03</v>
      </c>
      <c r="W29" s="36"/>
    </row>
    <row r="30" spans="1:23" ht="15">
      <c r="A30" s="45">
        <v>26</v>
      </c>
      <c r="B30" s="53">
        <v>31</v>
      </c>
      <c r="C30" s="16" t="s">
        <v>162</v>
      </c>
      <c r="D30" s="38" t="s">
        <v>79</v>
      </c>
      <c r="E30" s="15" t="s">
        <v>31</v>
      </c>
      <c r="F30" s="16" t="s">
        <v>83</v>
      </c>
      <c r="G30" s="42">
        <f>SUM(L30,Q30,V30)+W30</f>
        <v>1673.15</v>
      </c>
      <c r="H30" s="29">
        <v>66.33</v>
      </c>
      <c r="I30" s="31">
        <v>60.07</v>
      </c>
      <c r="J30" s="31">
        <v>66.52</v>
      </c>
      <c r="K30" s="31">
        <v>57.6</v>
      </c>
      <c r="L30" s="43">
        <f>SUM(H30:K30)</f>
        <v>250.52</v>
      </c>
      <c r="M30" s="33">
        <v>51.52</v>
      </c>
      <c r="N30" s="31">
        <v>55.5</v>
      </c>
      <c r="O30" s="31">
        <v>55.78</v>
      </c>
      <c r="P30" s="31">
        <v>1052.68</v>
      </c>
      <c r="Q30" s="43">
        <f>SUM(M30:P30)</f>
        <v>1215.48</v>
      </c>
      <c r="R30" s="29">
        <v>52.33</v>
      </c>
      <c r="S30" s="31">
        <v>51.25</v>
      </c>
      <c r="T30" s="31">
        <v>51.81</v>
      </c>
      <c r="U30" s="31">
        <v>51.76</v>
      </c>
      <c r="V30" s="43">
        <f>SUM(R30:U30)</f>
        <v>207.14999999999998</v>
      </c>
      <c r="W30" s="36"/>
    </row>
    <row r="31" spans="1:23" ht="15">
      <c r="A31" s="45">
        <v>27</v>
      </c>
      <c r="B31" s="53">
        <v>50</v>
      </c>
      <c r="C31" s="16" t="s">
        <v>61</v>
      </c>
      <c r="D31" s="38" t="s">
        <v>134</v>
      </c>
      <c r="E31" s="15" t="s">
        <v>30</v>
      </c>
      <c r="F31" s="16" t="s">
        <v>83</v>
      </c>
      <c r="G31" s="42">
        <f>SUM(L31,Q31,V31)+W31</f>
        <v>4247.03</v>
      </c>
      <c r="H31" s="29">
        <v>66.24</v>
      </c>
      <c r="I31" s="31">
        <v>63.4</v>
      </c>
      <c r="J31" s="31">
        <v>60.04</v>
      </c>
      <c r="K31" s="31">
        <v>57.35</v>
      </c>
      <c r="L31" s="43">
        <f>SUM(H31:K31)</f>
        <v>247.02999999999997</v>
      </c>
      <c r="M31" s="33">
        <v>1000</v>
      </c>
      <c r="N31" s="31">
        <v>1000</v>
      </c>
      <c r="O31" s="31">
        <v>1000</v>
      </c>
      <c r="P31" s="31">
        <v>1000</v>
      </c>
      <c r="Q31" s="43">
        <f>SUM(M31:P31)</f>
        <v>4000</v>
      </c>
      <c r="R31" s="29"/>
      <c r="S31" s="31"/>
      <c r="T31" s="31"/>
      <c r="U31" s="31"/>
      <c r="V31" s="43">
        <f>SUM(R31:U31)</f>
        <v>0</v>
      </c>
      <c r="W31" s="36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3"/>
  <sheetViews>
    <sheetView zoomScale="85" zoomScaleNormal="85" zoomScalePageLayoutView="0" workbookViewId="0" topLeftCell="A1">
      <selection activeCell="X3" sqref="X3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1" t="s">
        <v>29</v>
      </c>
      <c r="E1" s="71"/>
      <c r="F1" s="71"/>
      <c r="G1" s="70" t="s">
        <v>38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8.75">
      <c r="A3" s="44"/>
      <c r="B3" s="11"/>
      <c r="C3" s="11"/>
      <c r="D3" s="11"/>
      <c r="E3" s="11"/>
      <c r="F3" s="11"/>
      <c r="G3" s="27"/>
      <c r="H3" s="62" t="s">
        <v>7</v>
      </c>
      <c r="I3" s="63"/>
      <c r="J3" s="63"/>
      <c r="K3" s="63"/>
      <c r="L3" s="64"/>
      <c r="M3" s="65" t="s">
        <v>8</v>
      </c>
      <c r="N3" s="63"/>
      <c r="O3" s="63"/>
      <c r="P3" s="63"/>
      <c r="Q3" s="66"/>
      <c r="R3" s="67" t="s">
        <v>9</v>
      </c>
      <c r="S3" s="68"/>
      <c r="T3" s="68"/>
      <c r="U3" s="68"/>
      <c r="V3" s="69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12</v>
      </c>
      <c r="C5" s="16" t="s">
        <v>46</v>
      </c>
      <c r="D5" s="38" t="s">
        <v>79</v>
      </c>
      <c r="E5" s="15" t="s">
        <v>31</v>
      </c>
      <c r="F5" s="16" t="s">
        <v>83</v>
      </c>
      <c r="G5" s="42">
        <f aca="true" t="shared" si="0" ref="G5:G27">SUM(L5,Q5,V5)+W5</f>
        <v>652.921</v>
      </c>
      <c r="H5" s="29">
        <v>46.702</v>
      </c>
      <c r="I5" s="31">
        <v>57.917</v>
      </c>
      <c r="J5" s="31">
        <v>57.172</v>
      </c>
      <c r="K5" s="31">
        <v>61.083</v>
      </c>
      <c r="L5" s="43">
        <f aca="true" t="shared" si="1" ref="L5:L27">SUM(H5:K5)</f>
        <v>222.874</v>
      </c>
      <c r="M5" s="33">
        <v>45.008</v>
      </c>
      <c r="N5" s="31">
        <v>55.758</v>
      </c>
      <c r="O5" s="31">
        <v>54.353</v>
      </c>
      <c r="P5" s="31">
        <v>59.068</v>
      </c>
      <c r="Q5" s="43">
        <f aca="true" t="shared" si="2" ref="Q5:Q27">SUM(M5:P5)</f>
        <v>214.187</v>
      </c>
      <c r="R5" s="29">
        <v>44.866</v>
      </c>
      <c r="S5" s="31">
        <v>56.936</v>
      </c>
      <c r="T5" s="31">
        <v>55.815</v>
      </c>
      <c r="U5" s="31">
        <v>58.243</v>
      </c>
      <c r="V5" s="43">
        <f aca="true" t="shared" si="3" ref="V5:V27">SUM(R5:U5)</f>
        <v>215.85999999999999</v>
      </c>
      <c r="W5" s="36"/>
    </row>
    <row r="6" spans="1:23" ht="15">
      <c r="A6" s="45">
        <v>2</v>
      </c>
      <c r="B6" s="15">
        <v>19</v>
      </c>
      <c r="C6" s="16" t="s">
        <v>43</v>
      </c>
      <c r="D6" s="38" t="s">
        <v>79</v>
      </c>
      <c r="E6" s="15" t="s">
        <v>31</v>
      </c>
      <c r="F6" s="16" t="s">
        <v>93</v>
      </c>
      <c r="G6" s="42">
        <f t="shared" si="0"/>
        <v>657.858</v>
      </c>
      <c r="H6" s="29">
        <v>46.873</v>
      </c>
      <c r="I6" s="31">
        <v>56.402</v>
      </c>
      <c r="J6" s="31">
        <v>57.352</v>
      </c>
      <c r="K6" s="31">
        <v>60.07</v>
      </c>
      <c r="L6" s="43">
        <f t="shared" si="1"/>
        <v>220.697</v>
      </c>
      <c r="M6" s="33">
        <v>46.674</v>
      </c>
      <c r="N6" s="31">
        <v>55.398</v>
      </c>
      <c r="O6" s="31">
        <v>56.987</v>
      </c>
      <c r="P6" s="31">
        <v>58.572</v>
      </c>
      <c r="Q6" s="43">
        <f t="shared" si="2"/>
        <v>217.631</v>
      </c>
      <c r="R6" s="29">
        <v>45.46</v>
      </c>
      <c r="S6" s="31">
        <v>55.91</v>
      </c>
      <c r="T6" s="31">
        <v>59.1</v>
      </c>
      <c r="U6" s="31">
        <v>59.06</v>
      </c>
      <c r="V6" s="43">
        <f t="shared" si="3"/>
        <v>219.53</v>
      </c>
      <c r="W6" s="36"/>
    </row>
    <row r="7" spans="1:23" ht="15">
      <c r="A7" s="45">
        <v>3</v>
      </c>
      <c r="B7" s="15">
        <v>20</v>
      </c>
      <c r="C7" s="16" t="s">
        <v>44</v>
      </c>
      <c r="D7" s="38" t="s">
        <v>81</v>
      </c>
      <c r="E7" s="15" t="s">
        <v>31</v>
      </c>
      <c r="F7" s="16" t="s">
        <v>83</v>
      </c>
      <c r="G7" s="42">
        <f t="shared" si="0"/>
        <v>676.206</v>
      </c>
      <c r="H7" s="29">
        <v>49.07</v>
      </c>
      <c r="I7" s="31">
        <v>62.11</v>
      </c>
      <c r="J7" s="31">
        <v>60.34</v>
      </c>
      <c r="K7" s="31">
        <v>59.47</v>
      </c>
      <c r="L7" s="43">
        <f t="shared" si="1"/>
        <v>230.99</v>
      </c>
      <c r="M7" s="33">
        <v>46.271</v>
      </c>
      <c r="N7" s="31">
        <v>57.497</v>
      </c>
      <c r="O7" s="31">
        <v>57.774</v>
      </c>
      <c r="P7" s="31">
        <v>60.566</v>
      </c>
      <c r="Q7" s="43">
        <f t="shared" si="2"/>
        <v>222.108</v>
      </c>
      <c r="R7" s="29">
        <v>49.33</v>
      </c>
      <c r="S7" s="31">
        <v>57.256</v>
      </c>
      <c r="T7" s="31">
        <v>55.582</v>
      </c>
      <c r="U7" s="31">
        <v>60.94</v>
      </c>
      <c r="V7" s="43">
        <f t="shared" si="3"/>
        <v>223.108</v>
      </c>
      <c r="W7" s="36"/>
    </row>
    <row r="8" spans="1:23" ht="15">
      <c r="A8" s="45">
        <v>4</v>
      </c>
      <c r="B8" s="15">
        <v>3</v>
      </c>
      <c r="C8" s="16" t="s">
        <v>45</v>
      </c>
      <c r="D8" s="38" t="s">
        <v>77</v>
      </c>
      <c r="E8" s="15" t="s">
        <v>31</v>
      </c>
      <c r="F8" s="16" t="s">
        <v>80</v>
      </c>
      <c r="G8" s="42">
        <f t="shared" si="0"/>
        <v>685.7460000000001</v>
      </c>
      <c r="H8" s="29">
        <v>51.673</v>
      </c>
      <c r="I8" s="31">
        <v>58.831</v>
      </c>
      <c r="J8" s="31">
        <v>57.73</v>
      </c>
      <c r="K8" s="31">
        <v>62.233</v>
      </c>
      <c r="L8" s="43">
        <f t="shared" si="1"/>
        <v>230.467</v>
      </c>
      <c r="M8" s="33">
        <v>48.267</v>
      </c>
      <c r="N8" s="31">
        <v>59.127</v>
      </c>
      <c r="O8" s="31">
        <v>58.812</v>
      </c>
      <c r="P8" s="31">
        <v>63.427</v>
      </c>
      <c r="Q8" s="43">
        <f t="shared" si="2"/>
        <v>229.633</v>
      </c>
      <c r="R8" s="29">
        <v>47.369</v>
      </c>
      <c r="S8" s="31">
        <v>57.769</v>
      </c>
      <c r="T8" s="31">
        <v>59.243</v>
      </c>
      <c r="U8" s="31">
        <v>61.265</v>
      </c>
      <c r="V8" s="43">
        <f t="shared" si="3"/>
        <v>225.64600000000002</v>
      </c>
      <c r="W8" s="36"/>
    </row>
    <row r="9" spans="1:23" ht="15">
      <c r="A9" s="45">
        <v>5</v>
      </c>
      <c r="B9" s="15">
        <v>5</v>
      </c>
      <c r="C9" s="16" t="s">
        <v>49</v>
      </c>
      <c r="D9" s="38" t="s">
        <v>85</v>
      </c>
      <c r="E9" s="15" t="s">
        <v>32</v>
      </c>
      <c r="F9" s="16" t="s">
        <v>138</v>
      </c>
      <c r="G9" s="42">
        <f t="shared" si="0"/>
        <v>695.2729999999999</v>
      </c>
      <c r="H9" s="29">
        <v>50.352</v>
      </c>
      <c r="I9" s="31">
        <v>61.89</v>
      </c>
      <c r="J9" s="31">
        <v>59.989</v>
      </c>
      <c r="K9" s="31">
        <v>63.787</v>
      </c>
      <c r="L9" s="43">
        <f t="shared" si="1"/>
        <v>236.018</v>
      </c>
      <c r="M9" s="33">
        <v>48.81</v>
      </c>
      <c r="N9" s="31">
        <v>60.11</v>
      </c>
      <c r="O9" s="31">
        <v>59.22</v>
      </c>
      <c r="P9" s="31">
        <v>64.35</v>
      </c>
      <c r="Q9" s="43">
        <f t="shared" si="2"/>
        <v>232.48999999999998</v>
      </c>
      <c r="R9" s="29">
        <v>48.801</v>
      </c>
      <c r="S9" s="31">
        <v>59.377</v>
      </c>
      <c r="T9" s="31">
        <v>57.447</v>
      </c>
      <c r="U9" s="31">
        <v>61.14</v>
      </c>
      <c r="V9" s="43">
        <f t="shared" si="3"/>
        <v>226.765</v>
      </c>
      <c r="W9" s="36"/>
    </row>
    <row r="10" spans="1:23" ht="15">
      <c r="A10" s="45">
        <v>6</v>
      </c>
      <c r="B10" s="15">
        <v>58</v>
      </c>
      <c r="C10" s="16" t="s">
        <v>166</v>
      </c>
      <c r="D10" s="38" t="s">
        <v>81</v>
      </c>
      <c r="E10" s="15" t="s">
        <v>31</v>
      </c>
      <c r="F10" s="16" t="s">
        <v>175</v>
      </c>
      <c r="G10" s="42">
        <f t="shared" si="0"/>
        <v>699.004</v>
      </c>
      <c r="H10" s="29">
        <v>52.318</v>
      </c>
      <c r="I10" s="31">
        <v>58.697</v>
      </c>
      <c r="J10" s="31">
        <v>61.481</v>
      </c>
      <c r="K10" s="31">
        <v>63.197</v>
      </c>
      <c r="L10" s="43">
        <f t="shared" si="1"/>
        <v>235.693</v>
      </c>
      <c r="M10" s="33">
        <v>48.738</v>
      </c>
      <c r="N10" s="31">
        <v>59.666</v>
      </c>
      <c r="O10" s="31">
        <v>60.166</v>
      </c>
      <c r="P10" s="31">
        <v>65.787</v>
      </c>
      <c r="Q10" s="43">
        <f t="shared" si="2"/>
        <v>234.357</v>
      </c>
      <c r="R10" s="33">
        <v>49.344</v>
      </c>
      <c r="S10" s="31">
        <v>59.247</v>
      </c>
      <c r="T10" s="31">
        <v>59.458</v>
      </c>
      <c r="U10" s="31">
        <v>60.905</v>
      </c>
      <c r="V10" s="43">
        <f t="shared" si="3"/>
        <v>228.954</v>
      </c>
      <c r="W10" s="36"/>
    </row>
    <row r="11" spans="1:23" ht="15">
      <c r="A11" s="45">
        <v>7</v>
      </c>
      <c r="B11" s="15">
        <v>4</v>
      </c>
      <c r="C11" s="16" t="s">
        <v>53</v>
      </c>
      <c r="D11" s="38" t="s">
        <v>85</v>
      </c>
      <c r="E11" s="15" t="s">
        <v>32</v>
      </c>
      <c r="F11" s="16" t="s">
        <v>86</v>
      </c>
      <c r="G11" s="42">
        <f t="shared" si="0"/>
        <v>702.374</v>
      </c>
      <c r="H11" s="29">
        <v>52.425</v>
      </c>
      <c r="I11" s="31">
        <v>62.109</v>
      </c>
      <c r="J11" s="31">
        <v>60.375</v>
      </c>
      <c r="K11" s="31">
        <v>63.723</v>
      </c>
      <c r="L11" s="43">
        <f t="shared" si="1"/>
        <v>238.632</v>
      </c>
      <c r="M11" s="33">
        <v>49.629</v>
      </c>
      <c r="N11" s="31">
        <v>63.474</v>
      </c>
      <c r="O11" s="31">
        <v>60.288</v>
      </c>
      <c r="P11" s="31">
        <v>63.06</v>
      </c>
      <c r="Q11" s="43">
        <f t="shared" si="2"/>
        <v>236.451</v>
      </c>
      <c r="R11" s="29">
        <v>49.132</v>
      </c>
      <c r="S11" s="31">
        <v>60.15</v>
      </c>
      <c r="T11" s="31">
        <v>57.14</v>
      </c>
      <c r="U11" s="31">
        <v>60.869</v>
      </c>
      <c r="V11" s="43">
        <f t="shared" si="3"/>
        <v>227.291</v>
      </c>
      <c r="W11" s="36"/>
    </row>
    <row r="12" spans="1:23" ht="15">
      <c r="A12" s="45">
        <v>8</v>
      </c>
      <c r="B12" s="15">
        <v>56</v>
      </c>
      <c r="C12" s="16" t="s">
        <v>167</v>
      </c>
      <c r="D12" s="38" t="s">
        <v>81</v>
      </c>
      <c r="E12" s="15" t="s">
        <v>31</v>
      </c>
      <c r="F12" s="16" t="s">
        <v>138</v>
      </c>
      <c r="G12" s="42">
        <f t="shared" si="0"/>
        <v>705.16</v>
      </c>
      <c r="H12" s="29">
        <v>50.4</v>
      </c>
      <c r="I12" s="31">
        <v>60.83</v>
      </c>
      <c r="J12" s="31">
        <v>60.27</v>
      </c>
      <c r="K12" s="31">
        <v>67.71</v>
      </c>
      <c r="L12" s="43">
        <f t="shared" si="1"/>
        <v>239.20999999999998</v>
      </c>
      <c r="M12" s="33">
        <v>49.793</v>
      </c>
      <c r="N12" s="31">
        <v>62.088</v>
      </c>
      <c r="O12" s="31">
        <v>58.136</v>
      </c>
      <c r="P12" s="31">
        <v>63.353</v>
      </c>
      <c r="Q12" s="43">
        <f t="shared" si="2"/>
        <v>233.37</v>
      </c>
      <c r="R12" s="29">
        <v>51.39</v>
      </c>
      <c r="S12" s="31">
        <v>59.24</v>
      </c>
      <c r="T12" s="31">
        <v>59.03</v>
      </c>
      <c r="U12" s="31">
        <v>62.92</v>
      </c>
      <c r="V12" s="43">
        <f t="shared" si="3"/>
        <v>232.57999999999998</v>
      </c>
      <c r="W12" s="36"/>
    </row>
    <row r="13" spans="1:23" ht="15">
      <c r="A13" s="45">
        <v>9</v>
      </c>
      <c r="B13" s="15">
        <v>22</v>
      </c>
      <c r="C13" s="16" t="s">
        <v>48</v>
      </c>
      <c r="D13" s="38" t="s">
        <v>81</v>
      </c>
      <c r="E13" s="15" t="s">
        <v>31</v>
      </c>
      <c r="F13" s="16" t="s">
        <v>82</v>
      </c>
      <c r="G13" s="42">
        <f t="shared" si="0"/>
        <v>705.782</v>
      </c>
      <c r="H13" s="29">
        <v>50.606</v>
      </c>
      <c r="I13" s="31">
        <v>60.355</v>
      </c>
      <c r="J13" s="31">
        <v>59.392</v>
      </c>
      <c r="K13" s="31">
        <v>64.799</v>
      </c>
      <c r="L13" s="43">
        <f t="shared" si="1"/>
        <v>235.15200000000002</v>
      </c>
      <c r="M13" s="33">
        <v>50.059</v>
      </c>
      <c r="N13" s="31">
        <v>62.126</v>
      </c>
      <c r="O13" s="31">
        <v>58.263</v>
      </c>
      <c r="P13" s="31">
        <v>67.522</v>
      </c>
      <c r="Q13" s="43">
        <f t="shared" si="2"/>
        <v>237.97000000000003</v>
      </c>
      <c r="R13" s="29">
        <v>49.441</v>
      </c>
      <c r="S13" s="31">
        <v>60.29</v>
      </c>
      <c r="T13" s="31">
        <v>58.202</v>
      </c>
      <c r="U13" s="31">
        <v>64.727</v>
      </c>
      <c r="V13" s="43">
        <f t="shared" si="3"/>
        <v>232.66</v>
      </c>
      <c r="W13" s="37"/>
    </row>
    <row r="14" spans="1:23" ht="15">
      <c r="A14" s="45">
        <v>10</v>
      </c>
      <c r="B14" s="15">
        <v>1</v>
      </c>
      <c r="C14" s="16" t="s">
        <v>60</v>
      </c>
      <c r="D14" s="38" t="s">
        <v>81</v>
      </c>
      <c r="E14" s="15" t="s">
        <v>31</v>
      </c>
      <c r="F14" s="16" t="s">
        <v>78</v>
      </c>
      <c r="G14" s="42">
        <f t="shared" si="0"/>
        <v>709.6419999999999</v>
      </c>
      <c r="H14" s="29">
        <v>49.139</v>
      </c>
      <c r="I14" s="31">
        <v>63.016</v>
      </c>
      <c r="J14" s="31">
        <v>62.535</v>
      </c>
      <c r="K14" s="31">
        <v>68.598</v>
      </c>
      <c r="L14" s="43">
        <f t="shared" si="1"/>
        <v>243.288</v>
      </c>
      <c r="M14" s="33">
        <v>51.231</v>
      </c>
      <c r="N14" s="31">
        <v>61.728</v>
      </c>
      <c r="O14" s="31">
        <v>60.434</v>
      </c>
      <c r="P14" s="31">
        <v>62.685</v>
      </c>
      <c r="Q14" s="43">
        <f t="shared" si="2"/>
        <v>236.078</v>
      </c>
      <c r="R14" s="29">
        <v>48.066</v>
      </c>
      <c r="S14" s="31">
        <v>58.6</v>
      </c>
      <c r="T14" s="31">
        <v>59.741</v>
      </c>
      <c r="U14" s="31">
        <v>63.869</v>
      </c>
      <c r="V14" s="43">
        <f t="shared" si="3"/>
        <v>230.27599999999998</v>
      </c>
      <c r="W14" s="36"/>
    </row>
    <row r="15" spans="1:23" ht="15">
      <c r="A15" s="45">
        <v>11</v>
      </c>
      <c r="B15" s="15">
        <v>25</v>
      </c>
      <c r="C15" s="16" t="s">
        <v>51</v>
      </c>
      <c r="D15" s="38" t="s">
        <v>81</v>
      </c>
      <c r="E15" s="15" t="s">
        <v>32</v>
      </c>
      <c r="F15" s="16" t="s">
        <v>86</v>
      </c>
      <c r="G15" s="42">
        <f t="shared" si="0"/>
        <v>710.235</v>
      </c>
      <c r="H15" s="29">
        <v>51.185</v>
      </c>
      <c r="I15" s="31">
        <v>65.65</v>
      </c>
      <c r="J15" s="31">
        <v>61.507</v>
      </c>
      <c r="K15" s="31">
        <v>64.274</v>
      </c>
      <c r="L15" s="43">
        <f t="shared" si="1"/>
        <v>242.616</v>
      </c>
      <c r="M15" s="33">
        <v>50.771</v>
      </c>
      <c r="N15" s="31">
        <v>61.467</v>
      </c>
      <c r="O15" s="31">
        <v>59.096</v>
      </c>
      <c r="P15" s="31">
        <v>63.201</v>
      </c>
      <c r="Q15" s="43">
        <f t="shared" si="2"/>
        <v>234.535</v>
      </c>
      <c r="R15" s="29">
        <v>50.811</v>
      </c>
      <c r="S15" s="31">
        <v>61.021</v>
      </c>
      <c r="T15" s="31">
        <v>58.763</v>
      </c>
      <c r="U15" s="31">
        <v>62.489</v>
      </c>
      <c r="V15" s="43">
        <f t="shared" si="3"/>
        <v>233.084</v>
      </c>
      <c r="W15" s="36"/>
    </row>
    <row r="16" spans="1:23" ht="15">
      <c r="A16" s="45">
        <v>12</v>
      </c>
      <c r="B16" s="15">
        <v>15</v>
      </c>
      <c r="C16" s="16" t="s">
        <v>47</v>
      </c>
      <c r="D16" s="38" t="s">
        <v>81</v>
      </c>
      <c r="E16" s="15" t="s">
        <v>32</v>
      </c>
      <c r="F16" s="16" t="s">
        <v>138</v>
      </c>
      <c r="G16" s="42">
        <f t="shared" si="0"/>
        <v>712.323</v>
      </c>
      <c r="H16" s="29">
        <v>51.399</v>
      </c>
      <c r="I16" s="31">
        <v>62.011</v>
      </c>
      <c r="J16" s="31">
        <v>60.702</v>
      </c>
      <c r="K16" s="31">
        <v>64.314</v>
      </c>
      <c r="L16" s="43">
        <f t="shared" si="1"/>
        <v>238.426</v>
      </c>
      <c r="M16" s="33">
        <v>50.048</v>
      </c>
      <c r="N16" s="31">
        <v>61.519</v>
      </c>
      <c r="O16" s="31">
        <v>61.679</v>
      </c>
      <c r="P16" s="31">
        <v>64.491</v>
      </c>
      <c r="Q16" s="43">
        <f t="shared" si="2"/>
        <v>237.73700000000002</v>
      </c>
      <c r="R16" s="29">
        <v>51.503</v>
      </c>
      <c r="S16" s="31">
        <v>64.031</v>
      </c>
      <c r="T16" s="31">
        <v>58.841</v>
      </c>
      <c r="U16" s="31">
        <v>61.785</v>
      </c>
      <c r="V16" s="43">
        <f t="shared" si="3"/>
        <v>236.16</v>
      </c>
      <c r="W16" s="36"/>
    </row>
    <row r="17" spans="1:23" ht="15">
      <c r="A17" s="45">
        <v>13</v>
      </c>
      <c r="B17" s="15">
        <v>27</v>
      </c>
      <c r="C17" s="16" t="s">
        <v>52</v>
      </c>
      <c r="D17" s="38" t="s">
        <v>87</v>
      </c>
      <c r="E17" s="15" t="s">
        <v>31</v>
      </c>
      <c r="F17" s="16" t="s">
        <v>78</v>
      </c>
      <c r="G17" s="42">
        <f t="shared" si="0"/>
        <v>719.539</v>
      </c>
      <c r="H17" s="29">
        <v>53.628</v>
      </c>
      <c r="I17" s="31">
        <v>64.773</v>
      </c>
      <c r="J17" s="31">
        <v>64.16</v>
      </c>
      <c r="K17" s="31">
        <v>66.294</v>
      </c>
      <c r="L17" s="43">
        <f t="shared" si="1"/>
        <v>248.85499999999996</v>
      </c>
      <c r="M17" s="33">
        <v>49.606</v>
      </c>
      <c r="N17" s="31">
        <v>61.558</v>
      </c>
      <c r="O17" s="31">
        <v>62.09</v>
      </c>
      <c r="P17" s="31">
        <v>63.968</v>
      </c>
      <c r="Q17" s="43">
        <f t="shared" si="2"/>
        <v>237.22200000000004</v>
      </c>
      <c r="R17" s="29">
        <v>50.041</v>
      </c>
      <c r="S17" s="31">
        <v>60.731</v>
      </c>
      <c r="T17" s="31">
        <v>59.593</v>
      </c>
      <c r="U17" s="31">
        <v>63.097</v>
      </c>
      <c r="V17" s="43">
        <f t="shared" si="3"/>
        <v>233.46200000000002</v>
      </c>
      <c r="W17" s="36"/>
    </row>
    <row r="18" spans="1:23" ht="15">
      <c r="A18" s="45">
        <v>14</v>
      </c>
      <c r="B18" s="15">
        <v>36</v>
      </c>
      <c r="C18" s="16" t="s">
        <v>65</v>
      </c>
      <c r="D18" s="38" t="s">
        <v>90</v>
      </c>
      <c r="E18" s="15" t="s">
        <v>30</v>
      </c>
      <c r="F18" s="16" t="s">
        <v>83</v>
      </c>
      <c r="G18" s="42">
        <f t="shared" si="0"/>
        <v>723.917</v>
      </c>
      <c r="H18" s="29">
        <v>52.4</v>
      </c>
      <c r="I18" s="31">
        <v>63.954</v>
      </c>
      <c r="J18" s="31">
        <v>63.842</v>
      </c>
      <c r="K18" s="31">
        <v>66.114</v>
      </c>
      <c r="L18" s="43">
        <f t="shared" si="1"/>
        <v>246.31</v>
      </c>
      <c r="M18" s="33">
        <v>51.46</v>
      </c>
      <c r="N18" s="31">
        <v>63.2</v>
      </c>
      <c r="O18" s="31">
        <v>61.45</v>
      </c>
      <c r="P18" s="31">
        <v>64.34</v>
      </c>
      <c r="Q18" s="43">
        <f t="shared" si="2"/>
        <v>240.45000000000002</v>
      </c>
      <c r="R18" s="29">
        <v>50.615</v>
      </c>
      <c r="S18" s="31">
        <v>62.243</v>
      </c>
      <c r="T18" s="31">
        <v>60.508</v>
      </c>
      <c r="U18" s="31">
        <v>63.791</v>
      </c>
      <c r="V18" s="43">
        <f t="shared" si="3"/>
        <v>237.157</v>
      </c>
      <c r="W18" s="36"/>
    </row>
    <row r="19" spans="1:23" ht="15">
      <c r="A19" s="45">
        <v>15</v>
      </c>
      <c r="B19" s="15">
        <v>9</v>
      </c>
      <c r="C19" s="16" t="s">
        <v>62</v>
      </c>
      <c r="D19" s="38" t="s">
        <v>79</v>
      </c>
      <c r="E19" s="15" t="s">
        <v>30</v>
      </c>
      <c r="F19" s="16" t="s">
        <v>80</v>
      </c>
      <c r="G19" s="42">
        <f t="shared" si="0"/>
        <v>736.135</v>
      </c>
      <c r="H19" s="29">
        <v>52.856</v>
      </c>
      <c r="I19" s="31">
        <v>62.704</v>
      </c>
      <c r="J19" s="31">
        <v>61.483</v>
      </c>
      <c r="K19" s="31">
        <v>68.631</v>
      </c>
      <c r="L19" s="43">
        <f t="shared" si="1"/>
        <v>245.674</v>
      </c>
      <c r="M19" s="33">
        <v>52.519</v>
      </c>
      <c r="N19" s="31">
        <v>61.905</v>
      </c>
      <c r="O19" s="31">
        <v>63.911</v>
      </c>
      <c r="P19" s="31">
        <v>67.373</v>
      </c>
      <c r="Q19" s="43">
        <f t="shared" si="2"/>
        <v>245.70800000000003</v>
      </c>
      <c r="R19" s="29">
        <v>53.441</v>
      </c>
      <c r="S19" s="31">
        <v>64.053</v>
      </c>
      <c r="T19" s="31">
        <v>60.945</v>
      </c>
      <c r="U19" s="31">
        <v>66.314</v>
      </c>
      <c r="V19" s="43">
        <f t="shared" si="3"/>
        <v>244.753</v>
      </c>
      <c r="W19" s="36"/>
    </row>
    <row r="20" spans="1:23" ht="15">
      <c r="A20" s="45">
        <v>16</v>
      </c>
      <c r="B20" s="15">
        <v>59</v>
      </c>
      <c r="C20" s="16" t="s">
        <v>168</v>
      </c>
      <c r="D20" s="38" t="s">
        <v>81</v>
      </c>
      <c r="E20" s="15" t="s">
        <v>31</v>
      </c>
      <c r="F20" s="16" t="s">
        <v>163</v>
      </c>
      <c r="G20" s="42">
        <f t="shared" si="0"/>
        <v>736.876</v>
      </c>
      <c r="H20" s="29">
        <v>53.859</v>
      </c>
      <c r="I20" s="31">
        <v>66.916</v>
      </c>
      <c r="J20" s="31">
        <v>65.955</v>
      </c>
      <c r="K20" s="31">
        <v>69.155</v>
      </c>
      <c r="L20" s="43">
        <f t="shared" si="1"/>
        <v>255.88500000000002</v>
      </c>
      <c r="M20" s="33">
        <v>52.276</v>
      </c>
      <c r="N20" s="31">
        <v>62.836</v>
      </c>
      <c r="O20" s="31">
        <v>64.114</v>
      </c>
      <c r="P20" s="31">
        <v>63.98</v>
      </c>
      <c r="Q20" s="43">
        <f t="shared" si="2"/>
        <v>243.206</v>
      </c>
      <c r="R20" s="29">
        <v>50.282</v>
      </c>
      <c r="S20" s="31">
        <v>61.521</v>
      </c>
      <c r="T20" s="31">
        <v>63.004</v>
      </c>
      <c r="U20" s="31">
        <v>62.978</v>
      </c>
      <c r="V20" s="43">
        <f t="shared" si="3"/>
        <v>237.785</v>
      </c>
      <c r="W20" s="36"/>
    </row>
    <row r="21" spans="1:23" ht="15">
      <c r="A21" s="45">
        <v>17</v>
      </c>
      <c r="B21" s="15">
        <v>10</v>
      </c>
      <c r="C21" s="16" t="s">
        <v>56</v>
      </c>
      <c r="D21" s="38" t="s">
        <v>79</v>
      </c>
      <c r="E21" s="15" t="s">
        <v>30</v>
      </c>
      <c r="F21" s="16" t="s">
        <v>80</v>
      </c>
      <c r="G21" s="42">
        <f t="shared" si="0"/>
        <v>743.9970000000001</v>
      </c>
      <c r="H21" s="39">
        <v>53.015</v>
      </c>
      <c r="I21" s="40">
        <v>64.656</v>
      </c>
      <c r="J21" s="40">
        <v>63.86</v>
      </c>
      <c r="K21" s="40">
        <v>69.202</v>
      </c>
      <c r="L21" s="43">
        <f t="shared" si="1"/>
        <v>250.733</v>
      </c>
      <c r="M21" s="41">
        <v>54.425</v>
      </c>
      <c r="N21" s="40">
        <v>65.306</v>
      </c>
      <c r="O21" s="40">
        <v>60.833</v>
      </c>
      <c r="P21" s="40">
        <v>68.601</v>
      </c>
      <c r="Q21" s="43">
        <f t="shared" si="2"/>
        <v>249.165</v>
      </c>
      <c r="R21" s="29">
        <v>51.903</v>
      </c>
      <c r="S21" s="31">
        <v>62.993</v>
      </c>
      <c r="T21" s="31">
        <v>62.536</v>
      </c>
      <c r="U21" s="31">
        <v>66.667</v>
      </c>
      <c r="V21" s="43">
        <f t="shared" si="3"/>
        <v>244.09900000000002</v>
      </c>
      <c r="W21" s="36"/>
    </row>
    <row r="22" spans="1:23" ht="15">
      <c r="A22" s="45">
        <v>18</v>
      </c>
      <c r="B22" s="15">
        <v>55</v>
      </c>
      <c r="C22" s="16" t="s">
        <v>71</v>
      </c>
      <c r="D22" s="38" t="s">
        <v>81</v>
      </c>
      <c r="E22" s="15" t="s">
        <v>31</v>
      </c>
      <c r="F22" s="16" t="s">
        <v>83</v>
      </c>
      <c r="G22" s="42">
        <f t="shared" si="0"/>
        <v>749.546</v>
      </c>
      <c r="H22" s="29">
        <v>58.311</v>
      </c>
      <c r="I22" s="31">
        <v>64.962</v>
      </c>
      <c r="J22" s="31">
        <v>64.785</v>
      </c>
      <c r="K22" s="31">
        <v>65.627</v>
      </c>
      <c r="L22" s="43">
        <f t="shared" si="1"/>
        <v>253.685</v>
      </c>
      <c r="M22" s="33">
        <v>58.496</v>
      </c>
      <c r="N22" s="31">
        <v>62.27</v>
      </c>
      <c r="O22" s="31">
        <v>63.663</v>
      </c>
      <c r="P22" s="31">
        <v>68.472</v>
      </c>
      <c r="Q22" s="43">
        <f t="shared" si="2"/>
        <v>252.901</v>
      </c>
      <c r="R22" s="29">
        <v>53.359</v>
      </c>
      <c r="S22" s="31">
        <v>61.3</v>
      </c>
      <c r="T22" s="31">
        <v>63.556</v>
      </c>
      <c r="U22" s="31">
        <v>64.745</v>
      </c>
      <c r="V22" s="43">
        <f t="shared" si="3"/>
        <v>242.95999999999998</v>
      </c>
      <c r="W22" s="36"/>
    </row>
    <row r="23" spans="1:23" ht="15">
      <c r="A23" s="45">
        <v>19</v>
      </c>
      <c r="B23" s="15">
        <v>17</v>
      </c>
      <c r="C23" s="16" t="s">
        <v>57</v>
      </c>
      <c r="D23" s="38" t="s">
        <v>77</v>
      </c>
      <c r="E23" s="15" t="s">
        <v>32</v>
      </c>
      <c r="F23" s="16" t="s">
        <v>86</v>
      </c>
      <c r="G23" s="42">
        <f t="shared" si="0"/>
        <v>754.0729999999999</v>
      </c>
      <c r="H23" s="29">
        <v>53.965</v>
      </c>
      <c r="I23" s="31">
        <v>66.927</v>
      </c>
      <c r="J23" s="31">
        <v>62.673</v>
      </c>
      <c r="K23" s="31">
        <v>66.898</v>
      </c>
      <c r="L23" s="43">
        <f t="shared" si="1"/>
        <v>250.463</v>
      </c>
      <c r="M23" s="33">
        <v>51.37</v>
      </c>
      <c r="N23" s="31">
        <v>63.07</v>
      </c>
      <c r="O23" s="31">
        <v>62.14</v>
      </c>
      <c r="P23" s="31">
        <v>65.96</v>
      </c>
      <c r="Q23" s="43">
        <f t="shared" si="2"/>
        <v>242.53999999999996</v>
      </c>
      <c r="R23" s="29">
        <v>50.93</v>
      </c>
      <c r="S23" s="31">
        <v>62.319</v>
      </c>
      <c r="T23" s="31">
        <v>78.998</v>
      </c>
      <c r="U23" s="31">
        <v>68.823</v>
      </c>
      <c r="V23" s="43">
        <f t="shared" si="3"/>
        <v>261.07</v>
      </c>
      <c r="W23" s="36"/>
    </row>
    <row r="24" spans="1:23" ht="15">
      <c r="A24" s="45">
        <v>20</v>
      </c>
      <c r="B24" s="15">
        <v>28</v>
      </c>
      <c r="C24" s="16" t="s">
        <v>63</v>
      </c>
      <c r="D24" s="38" t="s">
        <v>87</v>
      </c>
      <c r="E24" s="15" t="s">
        <v>32</v>
      </c>
      <c r="F24" s="16" t="s">
        <v>138</v>
      </c>
      <c r="G24" s="42">
        <f t="shared" si="0"/>
        <v>761.9159999999999</v>
      </c>
      <c r="H24" s="29">
        <v>53.149</v>
      </c>
      <c r="I24" s="31">
        <v>66.18</v>
      </c>
      <c r="J24" s="31">
        <v>65.379</v>
      </c>
      <c r="K24" s="31">
        <v>74.697</v>
      </c>
      <c r="L24" s="43">
        <f t="shared" si="1"/>
        <v>259.40500000000003</v>
      </c>
      <c r="M24" s="33">
        <v>57.233</v>
      </c>
      <c r="N24" s="31">
        <v>65.886</v>
      </c>
      <c r="O24" s="31">
        <v>63.766</v>
      </c>
      <c r="P24" s="31">
        <v>67.349</v>
      </c>
      <c r="Q24" s="43">
        <f t="shared" si="2"/>
        <v>254.23399999999998</v>
      </c>
      <c r="R24" s="29">
        <v>53.793</v>
      </c>
      <c r="S24" s="31">
        <v>66.069</v>
      </c>
      <c r="T24" s="31">
        <v>62.578</v>
      </c>
      <c r="U24" s="31">
        <v>65.837</v>
      </c>
      <c r="V24" s="43">
        <f t="shared" si="3"/>
        <v>248.277</v>
      </c>
      <c r="W24" s="36"/>
    </row>
    <row r="25" spans="1:23" ht="15">
      <c r="A25" s="45">
        <v>21</v>
      </c>
      <c r="B25" s="15">
        <v>34</v>
      </c>
      <c r="C25" s="16" t="s">
        <v>64</v>
      </c>
      <c r="D25" s="38" t="s">
        <v>77</v>
      </c>
      <c r="E25" s="15" t="s">
        <v>30</v>
      </c>
      <c r="F25" s="16" t="s">
        <v>174</v>
      </c>
      <c r="G25" s="42">
        <f t="shared" si="0"/>
        <v>768.758</v>
      </c>
      <c r="H25" s="29">
        <v>55.38</v>
      </c>
      <c r="I25" s="31">
        <v>67.244</v>
      </c>
      <c r="J25" s="31">
        <v>65.422</v>
      </c>
      <c r="K25" s="31">
        <v>69.03</v>
      </c>
      <c r="L25" s="43">
        <f t="shared" si="1"/>
        <v>257.076</v>
      </c>
      <c r="M25" s="33">
        <v>54.844</v>
      </c>
      <c r="N25" s="31">
        <v>67.941</v>
      </c>
      <c r="O25" s="31">
        <v>64.017</v>
      </c>
      <c r="P25" s="31">
        <v>74.196</v>
      </c>
      <c r="Q25" s="43">
        <f t="shared" si="2"/>
        <v>260.998</v>
      </c>
      <c r="R25" s="29">
        <v>53.787</v>
      </c>
      <c r="S25" s="31">
        <v>66.582</v>
      </c>
      <c r="T25" s="31">
        <v>62.941</v>
      </c>
      <c r="U25" s="31">
        <v>67.374</v>
      </c>
      <c r="V25" s="43">
        <f t="shared" si="3"/>
        <v>250.684</v>
      </c>
      <c r="W25" s="36"/>
    </row>
    <row r="26" spans="1:23" ht="15">
      <c r="A26" s="45">
        <v>22</v>
      </c>
      <c r="B26" s="15">
        <v>23</v>
      </c>
      <c r="C26" s="16" t="s">
        <v>69</v>
      </c>
      <c r="D26" s="38" t="s">
        <v>77</v>
      </c>
      <c r="E26" s="15" t="s">
        <v>32</v>
      </c>
      <c r="F26" s="16" t="s">
        <v>86</v>
      </c>
      <c r="G26" s="42">
        <f t="shared" si="0"/>
        <v>772.715</v>
      </c>
      <c r="H26" s="29">
        <v>61.2</v>
      </c>
      <c r="I26" s="31">
        <v>64.737</v>
      </c>
      <c r="J26" s="31">
        <v>69.077</v>
      </c>
      <c r="K26" s="31">
        <v>68.232</v>
      </c>
      <c r="L26" s="43">
        <f t="shared" si="1"/>
        <v>263.246</v>
      </c>
      <c r="M26" s="33">
        <v>54.927</v>
      </c>
      <c r="N26" s="31">
        <v>66.023</v>
      </c>
      <c r="O26" s="31">
        <v>66.662</v>
      </c>
      <c r="P26" s="31">
        <v>69.157</v>
      </c>
      <c r="Q26" s="43">
        <f t="shared" si="2"/>
        <v>256.769</v>
      </c>
      <c r="R26" s="29">
        <v>58.29</v>
      </c>
      <c r="S26" s="31">
        <v>64.26</v>
      </c>
      <c r="T26" s="31">
        <v>63.59</v>
      </c>
      <c r="U26" s="31">
        <v>66.56</v>
      </c>
      <c r="V26" s="43">
        <f t="shared" si="3"/>
        <v>252.70000000000002</v>
      </c>
      <c r="W26" s="36"/>
    </row>
    <row r="27" spans="1:23" ht="15">
      <c r="A27" s="45">
        <v>23</v>
      </c>
      <c r="B27" s="15">
        <v>48</v>
      </c>
      <c r="C27" s="16" t="s">
        <v>58</v>
      </c>
      <c r="D27" s="38" t="s">
        <v>81</v>
      </c>
      <c r="E27" s="15" t="s">
        <v>30</v>
      </c>
      <c r="F27" s="16" t="s">
        <v>80</v>
      </c>
      <c r="G27" s="42">
        <f t="shared" si="0"/>
        <v>793.147</v>
      </c>
      <c r="H27" s="29">
        <v>120</v>
      </c>
      <c r="I27" s="31">
        <v>63.311</v>
      </c>
      <c r="J27" s="31">
        <v>62.162</v>
      </c>
      <c r="K27" s="31">
        <v>64.709</v>
      </c>
      <c r="L27" s="43">
        <f t="shared" si="1"/>
        <v>310.182</v>
      </c>
      <c r="M27" s="33">
        <v>52.606</v>
      </c>
      <c r="N27" s="31">
        <v>61.594</v>
      </c>
      <c r="O27" s="31">
        <v>62.832</v>
      </c>
      <c r="P27" s="31">
        <v>64.029</v>
      </c>
      <c r="Q27" s="43">
        <f t="shared" si="2"/>
        <v>241.061</v>
      </c>
      <c r="R27" s="29">
        <v>51.902</v>
      </c>
      <c r="S27" s="31">
        <v>62.834</v>
      </c>
      <c r="T27" s="31">
        <v>63.18</v>
      </c>
      <c r="U27" s="31">
        <v>63.988</v>
      </c>
      <c r="V27" s="43">
        <f t="shared" si="3"/>
        <v>241.904</v>
      </c>
      <c r="W27" s="36"/>
    </row>
    <row r="28" spans="1:23" ht="15">
      <c r="A28" s="45">
        <v>24</v>
      </c>
      <c r="B28" s="15">
        <v>24</v>
      </c>
      <c r="C28" s="16" t="s">
        <v>68</v>
      </c>
      <c r="D28" s="38" t="s">
        <v>77</v>
      </c>
      <c r="E28" s="15" t="s">
        <v>32</v>
      </c>
      <c r="F28" s="16" t="s">
        <v>86</v>
      </c>
      <c r="G28" s="42">
        <f aca="true" t="shared" si="4" ref="G28:G38">SUM(L28,Q28,V28)+W28</f>
        <v>793.817</v>
      </c>
      <c r="H28" s="29">
        <v>56.09</v>
      </c>
      <c r="I28" s="31">
        <v>70.37</v>
      </c>
      <c r="J28" s="31">
        <v>67.71</v>
      </c>
      <c r="K28" s="31">
        <v>74.02</v>
      </c>
      <c r="L28" s="43">
        <f aca="true" t="shared" si="5" ref="L28:L38">SUM(H28:K28)</f>
        <v>268.19</v>
      </c>
      <c r="M28" s="33">
        <v>56.73</v>
      </c>
      <c r="N28" s="31">
        <v>72.92</v>
      </c>
      <c r="O28" s="31">
        <v>68.86</v>
      </c>
      <c r="P28" s="31">
        <v>69.08</v>
      </c>
      <c r="Q28" s="43">
        <f aca="true" t="shared" si="6" ref="Q28:Q38">SUM(M28:P28)</f>
        <v>267.59</v>
      </c>
      <c r="R28" s="29">
        <v>55.65</v>
      </c>
      <c r="S28" s="31">
        <v>69.618</v>
      </c>
      <c r="T28" s="31">
        <v>65.687</v>
      </c>
      <c r="U28" s="31">
        <v>67.082</v>
      </c>
      <c r="V28" s="43">
        <f aca="true" t="shared" si="7" ref="V28:V38">SUM(R28:U28)</f>
        <v>258.037</v>
      </c>
      <c r="W28" s="36"/>
    </row>
    <row r="29" spans="1:23" ht="15">
      <c r="A29" s="45">
        <v>25</v>
      </c>
      <c r="B29" s="15">
        <v>11</v>
      </c>
      <c r="C29" s="16" t="s">
        <v>169</v>
      </c>
      <c r="D29" s="38" t="s">
        <v>173</v>
      </c>
      <c r="E29" s="15" t="s">
        <v>32</v>
      </c>
      <c r="F29" s="16" t="s">
        <v>86</v>
      </c>
      <c r="G29" s="42">
        <f t="shared" si="4"/>
        <v>810.4029999999999</v>
      </c>
      <c r="H29" s="29">
        <v>59.036</v>
      </c>
      <c r="I29" s="31">
        <v>69.662</v>
      </c>
      <c r="J29" s="31">
        <v>65.622</v>
      </c>
      <c r="K29" s="31">
        <v>71.698</v>
      </c>
      <c r="L29" s="43">
        <f t="shared" si="5"/>
        <v>266.018</v>
      </c>
      <c r="M29" s="33">
        <v>58.378</v>
      </c>
      <c r="N29" s="31">
        <v>67.762</v>
      </c>
      <c r="O29" s="31">
        <v>66.019</v>
      </c>
      <c r="P29" s="31">
        <v>74.211</v>
      </c>
      <c r="Q29" s="43">
        <f t="shared" si="6"/>
        <v>266.37</v>
      </c>
      <c r="R29" s="29">
        <v>59.205</v>
      </c>
      <c r="S29" s="31">
        <v>73.116</v>
      </c>
      <c r="T29" s="31">
        <v>70.26</v>
      </c>
      <c r="U29" s="31">
        <v>75.434</v>
      </c>
      <c r="V29" s="43">
        <f t="shared" si="7"/>
        <v>278.015</v>
      </c>
      <c r="W29" s="36"/>
    </row>
    <row r="30" spans="1:23" ht="15">
      <c r="A30" s="45">
        <v>26</v>
      </c>
      <c r="B30" s="15">
        <v>40</v>
      </c>
      <c r="C30" s="16" t="s">
        <v>54</v>
      </c>
      <c r="D30" s="38" t="s">
        <v>81</v>
      </c>
      <c r="E30" s="15" t="s">
        <v>31</v>
      </c>
      <c r="F30" s="16" t="s">
        <v>80</v>
      </c>
      <c r="G30" s="42">
        <f t="shared" si="4"/>
        <v>828.395</v>
      </c>
      <c r="H30" s="29">
        <v>60.149</v>
      </c>
      <c r="I30" s="31">
        <v>64.844</v>
      </c>
      <c r="J30" s="31">
        <v>120</v>
      </c>
      <c r="K30" s="31">
        <v>75.225</v>
      </c>
      <c r="L30" s="43">
        <f t="shared" si="5"/>
        <v>320.21799999999996</v>
      </c>
      <c r="M30" s="33">
        <v>56.411</v>
      </c>
      <c r="N30" s="31">
        <v>64.43</v>
      </c>
      <c r="O30" s="31">
        <v>68.501</v>
      </c>
      <c r="P30" s="31">
        <v>67.656</v>
      </c>
      <c r="Q30" s="43">
        <f t="shared" si="6"/>
        <v>256.99800000000005</v>
      </c>
      <c r="R30" s="29">
        <v>58.796</v>
      </c>
      <c r="S30" s="31">
        <v>63.219</v>
      </c>
      <c r="T30" s="31">
        <v>63.346</v>
      </c>
      <c r="U30" s="31">
        <v>65.818</v>
      </c>
      <c r="V30" s="43">
        <f t="shared" si="7"/>
        <v>251.17899999999997</v>
      </c>
      <c r="W30" s="36"/>
    </row>
    <row r="31" spans="1:23" ht="15">
      <c r="A31" s="45">
        <v>27</v>
      </c>
      <c r="B31" s="15">
        <v>42</v>
      </c>
      <c r="C31" s="16" t="s">
        <v>170</v>
      </c>
      <c r="D31" s="38" t="s">
        <v>85</v>
      </c>
      <c r="E31" s="15" t="s">
        <v>32</v>
      </c>
      <c r="F31" s="16" t="s">
        <v>86</v>
      </c>
      <c r="G31" s="42">
        <f t="shared" si="4"/>
        <v>830.663</v>
      </c>
      <c r="H31" s="29">
        <v>59.56</v>
      </c>
      <c r="I31" s="31">
        <v>71.17</v>
      </c>
      <c r="J31" s="31">
        <v>72.61</v>
      </c>
      <c r="K31" s="31">
        <v>76.26</v>
      </c>
      <c r="L31" s="43">
        <f t="shared" si="5"/>
        <v>279.6</v>
      </c>
      <c r="M31" s="33">
        <v>60.344</v>
      </c>
      <c r="N31" s="31">
        <v>70.412</v>
      </c>
      <c r="O31" s="31">
        <v>69.032</v>
      </c>
      <c r="P31" s="31">
        <v>72.207</v>
      </c>
      <c r="Q31" s="43">
        <f t="shared" si="6"/>
        <v>271.995</v>
      </c>
      <c r="R31" s="29">
        <v>59.137</v>
      </c>
      <c r="S31" s="31">
        <v>74.666</v>
      </c>
      <c r="T31" s="31">
        <v>71.295</v>
      </c>
      <c r="U31" s="31">
        <v>73.97</v>
      </c>
      <c r="V31" s="43">
        <f t="shared" si="7"/>
        <v>279.068</v>
      </c>
      <c r="W31" s="36"/>
    </row>
    <row r="32" spans="1:23" ht="15">
      <c r="A32" s="45">
        <v>28</v>
      </c>
      <c r="B32" s="15">
        <v>13</v>
      </c>
      <c r="C32" s="16" t="s">
        <v>67</v>
      </c>
      <c r="D32" s="38" t="s">
        <v>81</v>
      </c>
      <c r="E32" s="15" t="s">
        <v>20</v>
      </c>
      <c r="F32" s="16" t="s">
        <v>171</v>
      </c>
      <c r="G32" s="42">
        <f t="shared" si="4"/>
        <v>850.9259999999999</v>
      </c>
      <c r="H32" s="29">
        <v>65.418</v>
      </c>
      <c r="I32" s="31">
        <v>74.782</v>
      </c>
      <c r="J32" s="31">
        <v>69.396</v>
      </c>
      <c r="K32" s="31">
        <v>77.846</v>
      </c>
      <c r="L32" s="43">
        <f t="shared" si="5"/>
        <v>287.442</v>
      </c>
      <c r="M32" s="33">
        <v>63.75</v>
      </c>
      <c r="N32" s="31">
        <v>73.36</v>
      </c>
      <c r="O32" s="31">
        <v>70.83</v>
      </c>
      <c r="P32" s="31">
        <v>75.6</v>
      </c>
      <c r="Q32" s="43">
        <f t="shared" si="6"/>
        <v>283.53999999999996</v>
      </c>
      <c r="R32" s="29">
        <v>62.838</v>
      </c>
      <c r="S32" s="31">
        <v>79.501</v>
      </c>
      <c r="T32" s="31">
        <v>65.977</v>
      </c>
      <c r="U32" s="31">
        <v>71.628</v>
      </c>
      <c r="V32" s="43">
        <f t="shared" si="7"/>
        <v>279.944</v>
      </c>
      <c r="W32" s="36"/>
    </row>
    <row r="33" spans="1:23" ht="15">
      <c r="A33" s="45">
        <v>29</v>
      </c>
      <c r="B33" s="15">
        <v>8</v>
      </c>
      <c r="C33" s="16" t="s">
        <v>74</v>
      </c>
      <c r="D33" s="38" t="s">
        <v>81</v>
      </c>
      <c r="E33" s="15" t="s">
        <v>32</v>
      </c>
      <c r="F33" s="16" t="s">
        <v>86</v>
      </c>
      <c r="G33" s="42">
        <f t="shared" si="4"/>
        <v>852.4100000000001</v>
      </c>
      <c r="H33" s="29">
        <v>62.76</v>
      </c>
      <c r="I33" s="31">
        <v>78.07</v>
      </c>
      <c r="J33" s="31">
        <v>74.74</v>
      </c>
      <c r="K33" s="31">
        <v>76.14</v>
      </c>
      <c r="L33" s="43">
        <f t="shared" si="5"/>
        <v>291.71</v>
      </c>
      <c r="M33" s="33">
        <v>62.283</v>
      </c>
      <c r="N33" s="31">
        <v>70.714</v>
      </c>
      <c r="O33" s="31">
        <v>69.813</v>
      </c>
      <c r="P33" s="31">
        <v>74.604</v>
      </c>
      <c r="Q33" s="43">
        <f t="shared" si="6"/>
        <v>277.414</v>
      </c>
      <c r="R33" s="29">
        <v>61.302</v>
      </c>
      <c r="S33" s="31">
        <v>74.431</v>
      </c>
      <c r="T33" s="31">
        <v>73.394</v>
      </c>
      <c r="U33" s="31">
        <v>74.159</v>
      </c>
      <c r="V33" s="43">
        <f t="shared" si="7"/>
        <v>283.286</v>
      </c>
      <c r="W33" s="36"/>
    </row>
    <row r="34" spans="1:23" ht="15">
      <c r="A34" s="45">
        <v>30</v>
      </c>
      <c r="B34" s="15">
        <v>14</v>
      </c>
      <c r="C34" s="16" t="s">
        <v>70</v>
      </c>
      <c r="D34" s="38" t="s">
        <v>81</v>
      </c>
      <c r="E34" s="15" t="s">
        <v>20</v>
      </c>
      <c r="F34" s="16" t="s">
        <v>82</v>
      </c>
      <c r="G34" s="42">
        <f t="shared" si="4"/>
        <v>853.9499999999999</v>
      </c>
      <c r="H34" s="29">
        <v>66.834</v>
      </c>
      <c r="I34" s="31">
        <v>78.998</v>
      </c>
      <c r="J34" s="31">
        <v>75.49</v>
      </c>
      <c r="K34" s="31">
        <v>74.03</v>
      </c>
      <c r="L34" s="43">
        <f t="shared" si="5"/>
        <v>295.352</v>
      </c>
      <c r="M34" s="33">
        <v>64.395</v>
      </c>
      <c r="N34" s="31">
        <v>75.839</v>
      </c>
      <c r="O34" s="31">
        <v>68.304</v>
      </c>
      <c r="P34" s="31">
        <v>74.03</v>
      </c>
      <c r="Q34" s="43">
        <f t="shared" si="6"/>
        <v>282.568</v>
      </c>
      <c r="R34" s="29">
        <v>64.1</v>
      </c>
      <c r="S34" s="31">
        <v>70.78</v>
      </c>
      <c r="T34" s="31">
        <v>67.77</v>
      </c>
      <c r="U34" s="31">
        <v>73.38</v>
      </c>
      <c r="V34" s="43">
        <f t="shared" si="7"/>
        <v>276.03</v>
      </c>
      <c r="W34" s="36"/>
    </row>
    <row r="35" spans="1:23" ht="15">
      <c r="A35" s="45">
        <v>31</v>
      </c>
      <c r="B35" s="15">
        <v>7</v>
      </c>
      <c r="C35" s="16" t="s">
        <v>72</v>
      </c>
      <c r="D35" s="38" t="s">
        <v>92</v>
      </c>
      <c r="E35" s="15" t="s">
        <v>30</v>
      </c>
      <c r="F35" s="16" t="s">
        <v>93</v>
      </c>
      <c r="G35" s="42">
        <f t="shared" si="4"/>
        <v>865.8980000000001</v>
      </c>
      <c r="H35" s="29">
        <v>62.79</v>
      </c>
      <c r="I35" s="31">
        <v>75.84</v>
      </c>
      <c r="J35" s="31">
        <v>73.22</v>
      </c>
      <c r="K35" s="31">
        <v>80.39</v>
      </c>
      <c r="L35" s="43">
        <f t="shared" si="5"/>
        <v>292.24</v>
      </c>
      <c r="M35" s="33">
        <v>62.134</v>
      </c>
      <c r="N35" s="31">
        <v>73.75</v>
      </c>
      <c r="O35" s="31">
        <v>72.929</v>
      </c>
      <c r="P35" s="31">
        <v>79.565</v>
      </c>
      <c r="Q35" s="43">
        <f t="shared" si="6"/>
        <v>288.37800000000004</v>
      </c>
      <c r="R35" s="29">
        <v>59.912</v>
      </c>
      <c r="S35" s="31">
        <v>77.787</v>
      </c>
      <c r="T35" s="31">
        <v>71.466</v>
      </c>
      <c r="U35" s="31">
        <v>76.115</v>
      </c>
      <c r="V35" s="43">
        <f t="shared" si="7"/>
        <v>285.28000000000003</v>
      </c>
      <c r="W35" s="36"/>
    </row>
    <row r="36" spans="1:23" ht="15">
      <c r="A36" s="45">
        <v>32</v>
      </c>
      <c r="B36" s="15">
        <v>26</v>
      </c>
      <c r="C36" s="16" t="s">
        <v>75</v>
      </c>
      <c r="D36" s="38" t="s">
        <v>87</v>
      </c>
      <c r="E36" s="15" t="s">
        <v>20</v>
      </c>
      <c r="F36" s="16" t="s">
        <v>86</v>
      </c>
      <c r="G36" s="42">
        <f>SUM(L36,Q36,V36)+W36</f>
        <v>907.613</v>
      </c>
      <c r="H36" s="29">
        <v>64.22</v>
      </c>
      <c r="I36" s="31">
        <v>78.6</v>
      </c>
      <c r="J36" s="31">
        <v>77.61</v>
      </c>
      <c r="K36" s="31">
        <v>82.9</v>
      </c>
      <c r="L36" s="43">
        <f>SUM(H36:K36)</f>
        <v>303.33000000000004</v>
      </c>
      <c r="M36" s="33">
        <v>63.969</v>
      </c>
      <c r="N36" s="31">
        <v>74.869</v>
      </c>
      <c r="O36" s="31">
        <v>75.447</v>
      </c>
      <c r="P36" s="31">
        <v>83.718</v>
      </c>
      <c r="Q36" s="43">
        <f>SUM(M36:P36)</f>
        <v>298.003</v>
      </c>
      <c r="R36" s="29">
        <v>64.44</v>
      </c>
      <c r="S36" s="31">
        <v>83.81</v>
      </c>
      <c r="T36" s="31">
        <v>75.13</v>
      </c>
      <c r="U36" s="31">
        <v>82.9</v>
      </c>
      <c r="V36" s="43">
        <f>SUM(R36:U36)</f>
        <v>306.28</v>
      </c>
      <c r="W36" s="36"/>
    </row>
    <row r="37" spans="1:23" ht="15">
      <c r="A37" s="45">
        <v>33</v>
      </c>
      <c r="B37" s="15">
        <v>57</v>
      </c>
      <c r="C37" s="16" t="s">
        <v>172</v>
      </c>
      <c r="D37" s="38" t="s">
        <v>81</v>
      </c>
      <c r="E37" s="15" t="s">
        <v>32</v>
      </c>
      <c r="F37" s="16" t="s">
        <v>138</v>
      </c>
      <c r="G37" s="42">
        <f>SUM(L37,Q37,V37)+W37</f>
        <v>915.442</v>
      </c>
      <c r="H37" s="29">
        <v>68.673</v>
      </c>
      <c r="I37" s="31">
        <v>81.734</v>
      </c>
      <c r="J37" s="31">
        <v>79.068</v>
      </c>
      <c r="K37" s="31">
        <v>85.517</v>
      </c>
      <c r="L37" s="43">
        <f>SUM(H37:K37)</f>
        <v>314.99199999999996</v>
      </c>
      <c r="M37" s="33">
        <v>64.439</v>
      </c>
      <c r="N37" s="31">
        <v>78.337</v>
      </c>
      <c r="O37" s="31">
        <v>77.728</v>
      </c>
      <c r="P37" s="31">
        <v>80.143</v>
      </c>
      <c r="Q37" s="43">
        <f>SUM(M37:P37)</f>
        <v>300.64700000000005</v>
      </c>
      <c r="R37" s="29">
        <v>59.497</v>
      </c>
      <c r="S37" s="31">
        <v>80.194</v>
      </c>
      <c r="T37" s="31">
        <v>88.168</v>
      </c>
      <c r="U37" s="31">
        <v>71.944</v>
      </c>
      <c r="V37" s="43">
        <f>SUM(R37:U37)</f>
        <v>299.803</v>
      </c>
      <c r="W37" s="36"/>
    </row>
    <row r="38" spans="1:23" ht="15">
      <c r="A38" s="45">
        <v>34</v>
      </c>
      <c r="B38" s="15">
        <v>2</v>
      </c>
      <c r="C38" s="16" t="s">
        <v>76</v>
      </c>
      <c r="D38" s="38" t="s">
        <v>81</v>
      </c>
      <c r="E38" s="15" t="s">
        <v>20</v>
      </c>
      <c r="F38" s="16" t="s">
        <v>82</v>
      </c>
      <c r="G38" s="42">
        <f t="shared" si="4"/>
        <v>1063.1970000000001</v>
      </c>
      <c r="H38" s="29">
        <v>76.382</v>
      </c>
      <c r="I38" s="31">
        <v>84.403</v>
      </c>
      <c r="J38" s="31">
        <v>94.518</v>
      </c>
      <c r="K38" s="31">
        <v>118.946</v>
      </c>
      <c r="L38" s="43">
        <f t="shared" si="5"/>
        <v>374.249</v>
      </c>
      <c r="M38" s="33">
        <v>73.865</v>
      </c>
      <c r="N38" s="31">
        <v>91.701</v>
      </c>
      <c r="O38" s="31">
        <v>83.265</v>
      </c>
      <c r="P38" s="31">
        <v>96.14</v>
      </c>
      <c r="Q38" s="43">
        <f t="shared" si="6"/>
        <v>344.97099999999995</v>
      </c>
      <c r="R38" s="29">
        <v>75.326</v>
      </c>
      <c r="S38" s="31">
        <v>85.289</v>
      </c>
      <c r="T38" s="31">
        <v>88.737</v>
      </c>
      <c r="U38" s="31">
        <v>94.625</v>
      </c>
      <c r="V38" s="43">
        <f t="shared" si="7"/>
        <v>343.977</v>
      </c>
      <c r="W38" s="36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1"/>
  <sheetViews>
    <sheetView zoomScale="85" zoomScaleNormal="85" zoomScalePageLayoutView="0" workbookViewId="0" topLeftCell="A1">
      <selection activeCell="Y5" sqref="Y5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1" t="s">
        <v>29</v>
      </c>
      <c r="E1" s="71"/>
      <c r="F1" s="71"/>
      <c r="G1" s="70" t="s">
        <v>39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8.75">
      <c r="A3" s="44"/>
      <c r="B3" s="11"/>
      <c r="C3" s="11"/>
      <c r="D3" s="11"/>
      <c r="E3" s="11"/>
      <c r="F3" s="11"/>
      <c r="G3" s="27"/>
      <c r="H3" s="62" t="s">
        <v>7</v>
      </c>
      <c r="I3" s="63"/>
      <c r="J3" s="63"/>
      <c r="K3" s="63"/>
      <c r="L3" s="64"/>
      <c r="M3" s="65" t="s">
        <v>8</v>
      </c>
      <c r="N3" s="63"/>
      <c r="O3" s="63"/>
      <c r="P3" s="63"/>
      <c r="Q3" s="66"/>
      <c r="R3" s="67" t="s">
        <v>9</v>
      </c>
      <c r="S3" s="68"/>
      <c r="T3" s="68"/>
      <c r="U3" s="68"/>
      <c r="V3" s="69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18</v>
      </c>
      <c r="C5" s="16" t="s">
        <v>99</v>
      </c>
      <c r="D5" s="38" t="s">
        <v>132</v>
      </c>
      <c r="E5" s="15" t="s">
        <v>31</v>
      </c>
      <c r="F5" s="16" t="s">
        <v>78</v>
      </c>
      <c r="G5" s="42">
        <f aca="true" t="shared" si="0" ref="G5:G36">SUM(L5,Q5,V5)+W5</f>
        <v>578.728</v>
      </c>
      <c r="H5" s="29">
        <v>41.284</v>
      </c>
      <c r="I5" s="31">
        <v>54.235</v>
      </c>
      <c r="J5" s="31">
        <v>47.994</v>
      </c>
      <c r="K5" s="31">
        <v>49.223</v>
      </c>
      <c r="L5" s="43">
        <f aca="true" t="shared" si="1" ref="L5:L36">SUM(H5:K5)</f>
        <v>192.736</v>
      </c>
      <c r="M5" s="33">
        <v>42.56</v>
      </c>
      <c r="N5" s="31">
        <v>56.591</v>
      </c>
      <c r="O5" s="31">
        <v>49.717</v>
      </c>
      <c r="P5" s="31">
        <v>45.032</v>
      </c>
      <c r="Q5" s="43">
        <f aca="true" t="shared" si="2" ref="Q5:Q36">SUM(M5:P5)</f>
        <v>193.89999999999998</v>
      </c>
      <c r="R5" s="29">
        <v>41.379</v>
      </c>
      <c r="S5" s="31">
        <v>57.397</v>
      </c>
      <c r="T5" s="31">
        <v>48.335</v>
      </c>
      <c r="U5" s="31">
        <v>44.981</v>
      </c>
      <c r="V5" s="43">
        <f aca="true" t="shared" si="3" ref="V5:V36">SUM(R5:U5)</f>
        <v>192.09199999999998</v>
      </c>
      <c r="W5" s="36"/>
    </row>
    <row r="6" spans="1:23" ht="15">
      <c r="A6" s="45">
        <v>2</v>
      </c>
      <c r="B6" s="15">
        <v>19</v>
      </c>
      <c r="C6" s="16" t="s">
        <v>97</v>
      </c>
      <c r="D6" s="38" t="s">
        <v>132</v>
      </c>
      <c r="E6" s="15" t="s">
        <v>31</v>
      </c>
      <c r="F6" s="16" t="s">
        <v>93</v>
      </c>
      <c r="G6" s="42">
        <f t="shared" si="0"/>
        <v>586.03</v>
      </c>
      <c r="H6" s="29">
        <v>43.037</v>
      </c>
      <c r="I6" s="31">
        <v>56.117</v>
      </c>
      <c r="J6" s="31">
        <v>50.182</v>
      </c>
      <c r="K6" s="31">
        <v>45.71</v>
      </c>
      <c r="L6" s="43">
        <f t="shared" si="1"/>
        <v>195.04600000000002</v>
      </c>
      <c r="M6" s="33">
        <v>41.719</v>
      </c>
      <c r="N6" s="31">
        <v>58.478</v>
      </c>
      <c r="O6" s="31">
        <v>50.057</v>
      </c>
      <c r="P6" s="31">
        <v>47.709</v>
      </c>
      <c r="Q6" s="43">
        <f t="shared" si="2"/>
        <v>197.96300000000002</v>
      </c>
      <c r="R6" s="29">
        <v>42.195</v>
      </c>
      <c r="S6" s="31">
        <v>54.634</v>
      </c>
      <c r="T6" s="31">
        <v>50.101</v>
      </c>
      <c r="U6" s="31">
        <v>46.091</v>
      </c>
      <c r="V6" s="43">
        <f t="shared" si="3"/>
        <v>193.02100000000002</v>
      </c>
      <c r="W6" s="36"/>
    </row>
    <row r="7" spans="1:23" ht="15">
      <c r="A7" s="45">
        <v>3</v>
      </c>
      <c r="B7" s="15">
        <v>12</v>
      </c>
      <c r="C7" s="16" t="s">
        <v>96</v>
      </c>
      <c r="D7" s="38" t="s">
        <v>132</v>
      </c>
      <c r="E7" s="15" t="s">
        <v>31</v>
      </c>
      <c r="F7" s="16" t="s">
        <v>83</v>
      </c>
      <c r="G7" s="42">
        <f t="shared" si="0"/>
        <v>588.31</v>
      </c>
      <c r="H7" s="29">
        <v>44.772</v>
      </c>
      <c r="I7" s="31">
        <v>54.802</v>
      </c>
      <c r="J7" s="31">
        <v>49.235</v>
      </c>
      <c r="K7" s="31">
        <v>48.238</v>
      </c>
      <c r="L7" s="43">
        <f t="shared" si="1"/>
        <v>197.047</v>
      </c>
      <c r="M7" s="33">
        <v>43.654</v>
      </c>
      <c r="N7" s="31">
        <v>57.266</v>
      </c>
      <c r="O7" s="31">
        <v>49.291</v>
      </c>
      <c r="P7" s="31">
        <v>46.028</v>
      </c>
      <c r="Q7" s="43">
        <f t="shared" si="2"/>
        <v>196.239</v>
      </c>
      <c r="R7" s="29">
        <v>42.747</v>
      </c>
      <c r="S7" s="31">
        <v>52.922</v>
      </c>
      <c r="T7" s="31">
        <v>50.414</v>
      </c>
      <c r="U7" s="31">
        <v>48.941</v>
      </c>
      <c r="V7" s="43">
        <f t="shared" si="3"/>
        <v>195.024</v>
      </c>
      <c r="W7" s="36"/>
    </row>
    <row r="8" spans="1:23" ht="15">
      <c r="A8" s="45">
        <v>4</v>
      </c>
      <c r="B8" s="15">
        <v>3</v>
      </c>
      <c r="C8" s="16" t="s">
        <v>100</v>
      </c>
      <c r="D8" s="38" t="s">
        <v>77</v>
      </c>
      <c r="E8" s="15" t="s">
        <v>31</v>
      </c>
      <c r="F8" s="16" t="s">
        <v>80</v>
      </c>
      <c r="G8" s="42">
        <f t="shared" si="0"/>
        <v>598.1899999999999</v>
      </c>
      <c r="H8" s="29">
        <v>45.284</v>
      </c>
      <c r="I8" s="31">
        <v>57.436</v>
      </c>
      <c r="J8" s="31">
        <v>51.73</v>
      </c>
      <c r="K8" s="31">
        <v>47.241</v>
      </c>
      <c r="L8" s="43">
        <f t="shared" si="1"/>
        <v>201.69099999999997</v>
      </c>
      <c r="M8" s="33">
        <v>44.698</v>
      </c>
      <c r="N8" s="31">
        <v>55.852</v>
      </c>
      <c r="O8" s="31">
        <v>50.2</v>
      </c>
      <c r="P8" s="31">
        <v>46.582</v>
      </c>
      <c r="Q8" s="43">
        <f t="shared" si="2"/>
        <v>197.332</v>
      </c>
      <c r="R8" s="29">
        <v>45.272</v>
      </c>
      <c r="S8" s="31">
        <v>55.856</v>
      </c>
      <c r="T8" s="31">
        <v>49.558</v>
      </c>
      <c r="U8" s="31">
        <v>48.481</v>
      </c>
      <c r="V8" s="43">
        <f t="shared" si="3"/>
        <v>199.167</v>
      </c>
      <c r="W8" s="36"/>
    </row>
    <row r="9" spans="1:23" ht="15">
      <c r="A9" s="45">
        <v>5</v>
      </c>
      <c r="B9" s="15">
        <v>20</v>
      </c>
      <c r="C9" s="16" t="s">
        <v>98</v>
      </c>
      <c r="D9" s="38" t="s">
        <v>81</v>
      </c>
      <c r="E9" s="15" t="s">
        <v>31</v>
      </c>
      <c r="F9" s="16" t="s">
        <v>83</v>
      </c>
      <c r="G9" s="42">
        <f t="shared" si="0"/>
        <v>603.9569999999999</v>
      </c>
      <c r="H9" s="29">
        <v>44.578</v>
      </c>
      <c r="I9" s="31">
        <v>57.126</v>
      </c>
      <c r="J9" s="31">
        <v>51.448</v>
      </c>
      <c r="K9" s="31">
        <v>48.159</v>
      </c>
      <c r="L9" s="43">
        <f t="shared" si="1"/>
        <v>201.311</v>
      </c>
      <c r="M9" s="33">
        <v>46.068</v>
      </c>
      <c r="N9" s="31">
        <v>60.763</v>
      </c>
      <c r="O9" s="31">
        <v>51.807</v>
      </c>
      <c r="P9" s="31">
        <v>46.605</v>
      </c>
      <c r="Q9" s="43">
        <f t="shared" si="2"/>
        <v>205.24299999999997</v>
      </c>
      <c r="R9" s="29">
        <v>43.687</v>
      </c>
      <c r="S9" s="31">
        <v>57.364</v>
      </c>
      <c r="T9" s="31">
        <v>50.242</v>
      </c>
      <c r="U9" s="31">
        <v>46.11</v>
      </c>
      <c r="V9" s="43">
        <f t="shared" si="3"/>
        <v>197.40299999999996</v>
      </c>
      <c r="W9" s="36"/>
    </row>
    <row r="10" spans="1:23" ht="15">
      <c r="A10" s="45">
        <v>6</v>
      </c>
      <c r="B10" s="15">
        <v>5</v>
      </c>
      <c r="C10" s="16" t="s">
        <v>179</v>
      </c>
      <c r="D10" s="38" t="s">
        <v>183</v>
      </c>
      <c r="E10" s="15" t="s">
        <v>32</v>
      </c>
      <c r="F10" s="16" t="s">
        <v>86</v>
      </c>
      <c r="G10" s="42">
        <f t="shared" si="0"/>
        <v>623.725</v>
      </c>
      <c r="H10" s="29">
        <v>46.036</v>
      </c>
      <c r="I10" s="31">
        <v>59.236</v>
      </c>
      <c r="J10" s="31">
        <v>53.459</v>
      </c>
      <c r="K10" s="31">
        <v>51.288</v>
      </c>
      <c r="L10" s="43">
        <f t="shared" si="1"/>
        <v>210.019</v>
      </c>
      <c r="M10" s="33">
        <v>46.188</v>
      </c>
      <c r="N10" s="31">
        <v>59.534</v>
      </c>
      <c r="O10" s="31">
        <v>53.515</v>
      </c>
      <c r="P10" s="31">
        <v>49.641</v>
      </c>
      <c r="Q10" s="43">
        <f t="shared" si="2"/>
        <v>208.87800000000001</v>
      </c>
      <c r="R10" s="33">
        <v>44.45</v>
      </c>
      <c r="S10" s="31">
        <v>57.381</v>
      </c>
      <c r="T10" s="31">
        <v>54.019</v>
      </c>
      <c r="U10" s="31">
        <v>48.978</v>
      </c>
      <c r="V10" s="43">
        <f t="shared" si="3"/>
        <v>204.828</v>
      </c>
      <c r="W10" s="36"/>
    </row>
    <row r="11" spans="1:23" ht="15">
      <c r="A11" s="45">
        <v>7</v>
      </c>
      <c r="B11" s="15">
        <v>52</v>
      </c>
      <c r="C11" s="16" t="s">
        <v>115</v>
      </c>
      <c r="D11" s="38" t="s">
        <v>81</v>
      </c>
      <c r="E11" s="15" t="s">
        <v>31</v>
      </c>
      <c r="F11" s="16" t="s">
        <v>83</v>
      </c>
      <c r="G11" s="42">
        <f t="shared" si="0"/>
        <v>636.5450000000001</v>
      </c>
      <c r="H11" s="29">
        <v>48.226</v>
      </c>
      <c r="I11" s="31">
        <v>60.537</v>
      </c>
      <c r="J11" s="31">
        <v>54.434</v>
      </c>
      <c r="K11" s="31">
        <v>51.675</v>
      </c>
      <c r="L11" s="43">
        <f t="shared" si="1"/>
        <v>214.872</v>
      </c>
      <c r="M11" s="33">
        <v>46.85</v>
      </c>
      <c r="N11" s="31">
        <v>60.847</v>
      </c>
      <c r="O11" s="31">
        <v>53.573</v>
      </c>
      <c r="P11" s="31">
        <v>49.154</v>
      </c>
      <c r="Q11" s="43">
        <f t="shared" si="2"/>
        <v>210.424</v>
      </c>
      <c r="R11" s="29">
        <v>47.736</v>
      </c>
      <c r="S11" s="31">
        <v>58.714</v>
      </c>
      <c r="T11" s="31">
        <v>52.079</v>
      </c>
      <c r="U11" s="31">
        <v>52.72</v>
      </c>
      <c r="V11" s="43">
        <f t="shared" si="3"/>
        <v>211.249</v>
      </c>
      <c r="W11" s="36"/>
    </row>
    <row r="12" spans="1:23" ht="15">
      <c r="A12" s="45">
        <v>8</v>
      </c>
      <c r="B12" s="15">
        <v>1</v>
      </c>
      <c r="C12" s="16" t="s">
        <v>108</v>
      </c>
      <c r="D12" s="38" t="s">
        <v>81</v>
      </c>
      <c r="E12" s="15" t="s">
        <v>31</v>
      </c>
      <c r="F12" s="16" t="s">
        <v>78</v>
      </c>
      <c r="G12" s="42">
        <f t="shared" si="0"/>
        <v>642.683</v>
      </c>
      <c r="H12" s="29">
        <v>48.236</v>
      </c>
      <c r="I12" s="31">
        <v>61.113</v>
      </c>
      <c r="J12" s="31">
        <v>56.94</v>
      </c>
      <c r="K12" s="31">
        <v>54.459</v>
      </c>
      <c r="L12" s="43">
        <f t="shared" si="1"/>
        <v>220.748</v>
      </c>
      <c r="M12" s="33">
        <v>45.597</v>
      </c>
      <c r="N12" s="31">
        <v>61.747</v>
      </c>
      <c r="O12" s="31">
        <v>53.035</v>
      </c>
      <c r="P12" s="31">
        <v>48.949</v>
      </c>
      <c r="Q12" s="43">
        <f t="shared" si="2"/>
        <v>209.32799999999997</v>
      </c>
      <c r="R12" s="29">
        <v>46.82</v>
      </c>
      <c r="S12" s="31">
        <v>64.75</v>
      </c>
      <c r="T12" s="31">
        <v>53.309</v>
      </c>
      <c r="U12" s="31">
        <v>47.728</v>
      </c>
      <c r="V12" s="43">
        <f t="shared" si="3"/>
        <v>212.607</v>
      </c>
      <c r="W12" s="36"/>
    </row>
    <row r="13" spans="1:23" ht="15">
      <c r="A13" s="45">
        <v>9</v>
      </c>
      <c r="B13" s="15">
        <v>15</v>
      </c>
      <c r="C13" s="16" t="s">
        <v>111</v>
      </c>
      <c r="D13" s="38" t="s">
        <v>81</v>
      </c>
      <c r="E13" s="15" t="s">
        <v>32</v>
      </c>
      <c r="F13" s="16" t="s">
        <v>84</v>
      </c>
      <c r="G13" s="42">
        <f t="shared" si="0"/>
        <v>644.693</v>
      </c>
      <c r="H13" s="29">
        <v>50.193</v>
      </c>
      <c r="I13" s="31">
        <v>62.483</v>
      </c>
      <c r="J13" s="31">
        <v>55.352</v>
      </c>
      <c r="K13" s="31">
        <v>53.321</v>
      </c>
      <c r="L13" s="43">
        <f t="shared" si="1"/>
        <v>221.349</v>
      </c>
      <c r="M13" s="33">
        <v>46.708</v>
      </c>
      <c r="N13" s="31">
        <v>58.875</v>
      </c>
      <c r="O13" s="31">
        <v>54.159</v>
      </c>
      <c r="P13" s="31">
        <v>51.25</v>
      </c>
      <c r="Q13" s="43">
        <f t="shared" si="2"/>
        <v>210.992</v>
      </c>
      <c r="R13" s="29">
        <v>48.511</v>
      </c>
      <c r="S13" s="31">
        <v>58.285</v>
      </c>
      <c r="T13" s="31">
        <v>53.513</v>
      </c>
      <c r="U13" s="31">
        <v>52.043</v>
      </c>
      <c r="V13" s="43">
        <f t="shared" si="3"/>
        <v>212.352</v>
      </c>
      <c r="W13" s="37"/>
    </row>
    <row r="14" spans="1:23" ht="15">
      <c r="A14" s="45">
        <v>10</v>
      </c>
      <c r="B14" s="15">
        <v>36</v>
      </c>
      <c r="C14" s="16" t="s">
        <v>180</v>
      </c>
      <c r="D14" s="38" t="s">
        <v>90</v>
      </c>
      <c r="E14" s="15" t="s">
        <v>30</v>
      </c>
      <c r="F14" s="16" t="s">
        <v>83</v>
      </c>
      <c r="G14" s="42">
        <f t="shared" si="0"/>
        <v>657.256</v>
      </c>
      <c r="H14" s="29">
        <v>49.062</v>
      </c>
      <c r="I14" s="31">
        <v>62.967</v>
      </c>
      <c r="J14" s="31">
        <v>64.207</v>
      </c>
      <c r="K14" s="31">
        <v>53.642</v>
      </c>
      <c r="L14" s="43">
        <f t="shared" si="1"/>
        <v>229.878</v>
      </c>
      <c r="M14" s="33">
        <v>46.946</v>
      </c>
      <c r="N14" s="31">
        <v>60.918</v>
      </c>
      <c r="O14" s="31">
        <v>55.554</v>
      </c>
      <c r="P14" s="31">
        <v>51.768</v>
      </c>
      <c r="Q14" s="43">
        <f t="shared" si="2"/>
        <v>215.186</v>
      </c>
      <c r="R14" s="29">
        <v>46.001</v>
      </c>
      <c r="S14" s="31">
        <v>61.389</v>
      </c>
      <c r="T14" s="31">
        <v>54.512</v>
      </c>
      <c r="U14" s="31">
        <v>50.29</v>
      </c>
      <c r="V14" s="43">
        <f t="shared" si="3"/>
        <v>212.19199999999998</v>
      </c>
      <c r="W14" s="36"/>
    </row>
    <row r="15" spans="1:23" ht="15">
      <c r="A15" s="45">
        <v>11</v>
      </c>
      <c r="B15" s="15">
        <v>27</v>
      </c>
      <c r="C15" s="16" t="s">
        <v>103</v>
      </c>
      <c r="D15" s="38" t="s">
        <v>87</v>
      </c>
      <c r="E15" s="15" t="s">
        <v>31</v>
      </c>
      <c r="F15" s="16" t="s">
        <v>141</v>
      </c>
      <c r="G15" s="42">
        <f t="shared" si="0"/>
        <v>660.5519999999999</v>
      </c>
      <c r="H15" s="29">
        <v>55.097</v>
      </c>
      <c r="I15" s="31">
        <v>58.684</v>
      </c>
      <c r="J15" s="31">
        <v>58.37</v>
      </c>
      <c r="K15" s="31">
        <v>55.988</v>
      </c>
      <c r="L15" s="43">
        <f t="shared" si="1"/>
        <v>228.139</v>
      </c>
      <c r="M15" s="33">
        <v>47.196</v>
      </c>
      <c r="N15" s="31">
        <v>63.805</v>
      </c>
      <c r="O15" s="31">
        <v>57.038</v>
      </c>
      <c r="P15" s="31">
        <v>51.953</v>
      </c>
      <c r="Q15" s="43">
        <f t="shared" si="2"/>
        <v>219.992</v>
      </c>
      <c r="R15" s="29">
        <v>49.391</v>
      </c>
      <c r="S15" s="31">
        <v>60.158</v>
      </c>
      <c r="T15" s="31">
        <v>53.3</v>
      </c>
      <c r="U15" s="31">
        <v>49.572</v>
      </c>
      <c r="V15" s="43">
        <f t="shared" si="3"/>
        <v>212.421</v>
      </c>
      <c r="W15" s="36"/>
    </row>
    <row r="16" spans="1:23" ht="15">
      <c r="A16" s="45">
        <v>12</v>
      </c>
      <c r="B16" s="15">
        <v>4</v>
      </c>
      <c r="C16" s="16" t="s">
        <v>109</v>
      </c>
      <c r="D16" s="38" t="s">
        <v>85</v>
      </c>
      <c r="E16" s="15" t="s">
        <v>32</v>
      </c>
      <c r="F16" s="16" t="s">
        <v>84</v>
      </c>
      <c r="G16" s="42">
        <f t="shared" si="0"/>
        <v>662.799</v>
      </c>
      <c r="H16" s="29">
        <v>47.132</v>
      </c>
      <c r="I16" s="31">
        <v>68.665</v>
      </c>
      <c r="J16" s="31">
        <v>55.61</v>
      </c>
      <c r="K16" s="31">
        <v>59.377</v>
      </c>
      <c r="L16" s="43">
        <f t="shared" si="1"/>
        <v>230.784</v>
      </c>
      <c r="M16" s="33">
        <v>46.565</v>
      </c>
      <c r="N16" s="31">
        <v>61.544</v>
      </c>
      <c r="O16" s="31">
        <v>54.772</v>
      </c>
      <c r="P16" s="31">
        <v>54.015</v>
      </c>
      <c r="Q16" s="43">
        <f t="shared" si="2"/>
        <v>216.89600000000002</v>
      </c>
      <c r="R16" s="29">
        <v>47.351</v>
      </c>
      <c r="S16" s="31">
        <v>61.068</v>
      </c>
      <c r="T16" s="31">
        <v>53.261</v>
      </c>
      <c r="U16" s="31">
        <v>53.439</v>
      </c>
      <c r="V16" s="43">
        <f t="shared" si="3"/>
        <v>215.119</v>
      </c>
      <c r="W16" s="36"/>
    </row>
    <row r="17" spans="1:23" ht="15">
      <c r="A17" s="45">
        <v>13</v>
      </c>
      <c r="B17" s="15">
        <v>58</v>
      </c>
      <c r="C17" s="16" t="s">
        <v>181</v>
      </c>
      <c r="D17" s="38" t="s">
        <v>85</v>
      </c>
      <c r="E17" s="15" t="s">
        <v>32</v>
      </c>
      <c r="F17" s="16" t="s">
        <v>184</v>
      </c>
      <c r="G17" s="42">
        <f t="shared" si="0"/>
        <v>664.348</v>
      </c>
      <c r="H17" s="29">
        <v>52.487</v>
      </c>
      <c r="I17" s="31">
        <v>63.964</v>
      </c>
      <c r="J17" s="31">
        <v>61.256</v>
      </c>
      <c r="K17" s="31">
        <v>53.773</v>
      </c>
      <c r="L17" s="43">
        <f t="shared" si="1"/>
        <v>231.48</v>
      </c>
      <c r="M17" s="33">
        <v>50.656</v>
      </c>
      <c r="N17" s="31">
        <v>60.406</v>
      </c>
      <c r="O17" s="31">
        <v>53.762</v>
      </c>
      <c r="P17" s="31">
        <v>50.977</v>
      </c>
      <c r="Q17" s="43">
        <f t="shared" si="2"/>
        <v>215.80100000000002</v>
      </c>
      <c r="R17" s="29">
        <v>46.184</v>
      </c>
      <c r="S17" s="31">
        <v>59.219</v>
      </c>
      <c r="T17" s="31">
        <v>56.416</v>
      </c>
      <c r="U17" s="31">
        <v>55.248</v>
      </c>
      <c r="V17" s="43">
        <f t="shared" si="3"/>
        <v>217.06699999999998</v>
      </c>
      <c r="W17" s="36"/>
    </row>
    <row r="18" spans="1:23" ht="15">
      <c r="A18" s="45">
        <v>14</v>
      </c>
      <c r="B18" s="15">
        <v>25</v>
      </c>
      <c r="C18" s="16" t="s">
        <v>105</v>
      </c>
      <c r="D18" s="38" t="s">
        <v>81</v>
      </c>
      <c r="E18" s="15" t="s">
        <v>32</v>
      </c>
      <c r="F18" s="16" t="s">
        <v>86</v>
      </c>
      <c r="G18" s="42">
        <f t="shared" si="0"/>
        <v>666.7629999999999</v>
      </c>
      <c r="H18" s="29">
        <v>51.866</v>
      </c>
      <c r="I18" s="31">
        <v>64.113</v>
      </c>
      <c r="J18" s="31">
        <v>57.226</v>
      </c>
      <c r="K18" s="31">
        <v>54.12</v>
      </c>
      <c r="L18" s="43">
        <f t="shared" si="1"/>
        <v>227.325</v>
      </c>
      <c r="M18" s="33">
        <v>49.587</v>
      </c>
      <c r="N18" s="31">
        <v>61.772</v>
      </c>
      <c r="O18" s="31">
        <v>57.189</v>
      </c>
      <c r="P18" s="31">
        <v>52.618</v>
      </c>
      <c r="Q18" s="43">
        <f t="shared" si="2"/>
        <v>221.166</v>
      </c>
      <c r="R18" s="29">
        <v>47.108</v>
      </c>
      <c r="S18" s="31">
        <v>62.936</v>
      </c>
      <c r="T18" s="31">
        <v>56.211</v>
      </c>
      <c r="U18" s="31">
        <v>52.017</v>
      </c>
      <c r="V18" s="43">
        <f t="shared" si="3"/>
        <v>218.272</v>
      </c>
      <c r="W18" s="36"/>
    </row>
    <row r="19" spans="1:23" ht="15">
      <c r="A19" s="45">
        <v>15</v>
      </c>
      <c r="B19" s="15">
        <v>16</v>
      </c>
      <c r="C19" s="16" t="s">
        <v>106</v>
      </c>
      <c r="D19" s="38" t="s">
        <v>77</v>
      </c>
      <c r="E19" s="15" t="s">
        <v>31</v>
      </c>
      <c r="F19" s="16" t="s">
        <v>83</v>
      </c>
      <c r="G19" s="42">
        <f t="shared" si="0"/>
        <v>673.436</v>
      </c>
      <c r="H19" s="29">
        <v>50.717</v>
      </c>
      <c r="I19" s="31">
        <v>66.329</v>
      </c>
      <c r="J19" s="31">
        <v>58.754</v>
      </c>
      <c r="K19" s="31">
        <v>58.563</v>
      </c>
      <c r="L19" s="43">
        <f t="shared" si="1"/>
        <v>234.363</v>
      </c>
      <c r="M19" s="33">
        <v>48.421</v>
      </c>
      <c r="N19" s="31">
        <v>61.072</v>
      </c>
      <c r="O19" s="31">
        <v>54.893</v>
      </c>
      <c r="P19" s="31">
        <v>52.962</v>
      </c>
      <c r="Q19" s="43">
        <f t="shared" si="2"/>
        <v>217.348</v>
      </c>
      <c r="R19" s="29">
        <v>48.897</v>
      </c>
      <c r="S19" s="31">
        <v>60.455</v>
      </c>
      <c r="T19" s="31">
        <v>56.769</v>
      </c>
      <c r="U19" s="31">
        <v>55.604</v>
      </c>
      <c r="V19" s="43">
        <f t="shared" si="3"/>
        <v>221.72500000000002</v>
      </c>
      <c r="W19" s="36"/>
    </row>
    <row r="20" spans="1:23" ht="15">
      <c r="A20" s="45">
        <v>16</v>
      </c>
      <c r="B20" s="15">
        <v>17</v>
      </c>
      <c r="C20" s="16" t="s">
        <v>114</v>
      </c>
      <c r="D20" s="38" t="s">
        <v>77</v>
      </c>
      <c r="E20" s="15" t="s">
        <v>32</v>
      </c>
      <c r="F20" s="16" t="s">
        <v>86</v>
      </c>
      <c r="G20" s="42">
        <f t="shared" si="0"/>
        <v>677.518</v>
      </c>
      <c r="H20" s="29">
        <v>54.117</v>
      </c>
      <c r="I20" s="31">
        <v>63.273</v>
      </c>
      <c r="J20" s="31">
        <v>56.652</v>
      </c>
      <c r="K20" s="31">
        <v>56.827</v>
      </c>
      <c r="L20" s="43">
        <f t="shared" si="1"/>
        <v>230.869</v>
      </c>
      <c r="M20" s="33">
        <v>48.711</v>
      </c>
      <c r="N20" s="31">
        <v>63.022</v>
      </c>
      <c r="O20" s="31">
        <v>57.098</v>
      </c>
      <c r="P20" s="31">
        <v>57.207</v>
      </c>
      <c r="Q20" s="43">
        <f t="shared" si="2"/>
        <v>226.038</v>
      </c>
      <c r="R20" s="29">
        <v>48.878</v>
      </c>
      <c r="S20" s="31">
        <v>63.363</v>
      </c>
      <c r="T20" s="31">
        <v>57.243</v>
      </c>
      <c r="U20" s="31">
        <v>51.127</v>
      </c>
      <c r="V20" s="43">
        <f t="shared" si="3"/>
        <v>220.61100000000002</v>
      </c>
      <c r="W20" s="36"/>
    </row>
    <row r="21" spans="1:23" ht="15">
      <c r="A21" s="45">
        <v>17</v>
      </c>
      <c r="B21" s="15">
        <v>31</v>
      </c>
      <c r="C21" s="16" t="s">
        <v>107</v>
      </c>
      <c r="D21" s="38" t="s">
        <v>132</v>
      </c>
      <c r="E21" s="15" t="s">
        <v>31</v>
      </c>
      <c r="F21" s="16" t="s">
        <v>139</v>
      </c>
      <c r="G21" s="42">
        <f t="shared" si="0"/>
        <v>680.3299999999999</v>
      </c>
      <c r="H21" s="39">
        <v>58.128</v>
      </c>
      <c r="I21" s="40">
        <v>66.403</v>
      </c>
      <c r="J21" s="40">
        <v>63.864</v>
      </c>
      <c r="K21" s="40">
        <v>58.267</v>
      </c>
      <c r="L21" s="43">
        <f t="shared" si="1"/>
        <v>246.662</v>
      </c>
      <c r="M21" s="41">
        <v>50.861</v>
      </c>
      <c r="N21" s="40">
        <v>61.226</v>
      </c>
      <c r="O21" s="40">
        <v>57.765</v>
      </c>
      <c r="P21" s="40">
        <v>54.003</v>
      </c>
      <c r="Q21" s="43">
        <f t="shared" si="2"/>
        <v>223.85499999999996</v>
      </c>
      <c r="R21" s="29">
        <v>45.018</v>
      </c>
      <c r="S21" s="31">
        <v>59.848</v>
      </c>
      <c r="T21" s="31">
        <v>53.341</v>
      </c>
      <c r="U21" s="31">
        <v>51.606</v>
      </c>
      <c r="V21" s="43">
        <f t="shared" si="3"/>
        <v>209.813</v>
      </c>
      <c r="W21" s="36"/>
    </row>
    <row r="22" spans="1:23" ht="15">
      <c r="A22" s="45">
        <v>18</v>
      </c>
      <c r="B22" s="15">
        <v>28</v>
      </c>
      <c r="C22" s="16" t="s">
        <v>110</v>
      </c>
      <c r="D22" s="38" t="s">
        <v>87</v>
      </c>
      <c r="E22" s="15" t="s">
        <v>32</v>
      </c>
      <c r="F22" s="16" t="s">
        <v>84</v>
      </c>
      <c r="G22" s="42">
        <f t="shared" si="0"/>
        <v>682.639</v>
      </c>
      <c r="H22" s="29">
        <v>49.165</v>
      </c>
      <c r="I22" s="31">
        <v>65.159</v>
      </c>
      <c r="J22" s="31">
        <v>59.701</v>
      </c>
      <c r="K22" s="31">
        <v>59.42</v>
      </c>
      <c r="L22" s="43">
        <f t="shared" si="1"/>
        <v>233.445</v>
      </c>
      <c r="M22" s="33">
        <v>48.444</v>
      </c>
      <c r="N22" s="31">
        <v>64.638</v>
      </c>
      <c r="O22" s="31">
        <v>56.952</v>
      </c>
      <c r="P22" s="31">
        <v>54.034</v>
      </c>
      <c r="Q22" s="43">
        <f t="shared" si="2"/>
        <v>224.06799999999998</v>
      </c>
      <c r="R22" s="29">
        <v>49.172</v>
      </c>
      <c r="S22" s="31">
        <v>63.552</v>
      </c>
      <c r="T22" s="31">
        <v>57.246</v>
      </c>
      <c r="U22" s="31">
        <v>55.156</v>
      </c>
      <c r="V22" s="43">
        <f t="shared" si="3"/>
        <v>225.126</v>
      </c>
      <c r="W22" s="36"/>
    </row>
    <row r="23" spans="1:23" ht="15">
      <c r="A23" s="45">
        <v>19</v>
      </c>
      <c r="B23" s="15">
        <v>9</v>
      </c>
      <c r="C23" s="16" t="s">
        <v>113</v>
      </c>
      <c r="D23" s="38" t="s">
        <v>132</v>
      </c>
      <c r="E23" s="15" t="s">
        <v>30</v>
      </c>
      <c r="F23" s="16" t="s">
        <v>80</v>
      </c>
      <c r="G23" s="42">
        <f t="shared" si="0"/>
        <v>684.0740000000001</v>
      </c>
      <c r="H23" s="29">
        <v>55.261</v>
      </c>
      <c r="I23" s="31">
        <v>62.356</v>
      </c>
      <c r="J23" s="31">
        <v>58.968</v>
      </c>
      <c r="K23" s="31">
        <v>53.168</v>
      </c>
      <c r="L23" s="43">
        <f t="shared" si="1"/>
        <v>229.75300000000001</v>
      </c>
      <c r="M23" s="33">
        <v>50.331</v>
      </c>
      <c r="N23" s="31">
        <v>62.601</v>
      </c>
      <c r="O23" s="31">
        <v>58.7</v>
      </c>
      <c r="P23" s="31">
        <v>57.123</v>
      </c>
      <c r="Q23" s="43">
        <f t="shared" si="2"/>
        <v>228.755</v>
      </c>
      <c r="R23" s="29">
        <v>50.863</v>
      </c>
      <c r="S23" s="31">
        <v>62.854</v>
      </c>
      <c r="T23" s="31">
        <v>57.786</v>
      </c>
      <c r="U23" s="31">
        <v>54.063</v>
      </c>
      <c r="V23" s="43">
        <f t="shared" si="3"/>
        <v>225.56599999999997</v>
      </c>
      <c r="W23" s="36"/>
    </row>
    <row r="24" spans="1:23" ht="15">
      <c r="A24" s="45">
        <v>20</v>
      </c>
      <c r="B24" s="15">
        <v>10</v>
      </c>
      <c r="C24" s="16" t="s">
        <v>117</v>
      </c>
      <c r="D24" s="38" t="s">
        <v>132</v>
      </c>
      <c r="E24" s="15" t="s">
        <v>30</v>
      </c>
      <c r="F24" s="16" t="s">
        <v>80</v>
      </c>
      <c r="G24" s="42">
        <f t="shared" si="0"/>
        <v>697.335</v>
      </c>
      <c r="H24" s="29">
        <v>52.452</v>
      </c>
      <c r="I24" s="31">
        <v>68.194</v>
      </c>
      <c r="J24" s="31">
        <v>61.554</v>
      </c>
      <c r="K24" s="31">
        <v>55.983</v>
      </c>
      <c r="L24" s="43">
        <f t="shared" si="1"/>
        <v>238.183</v>
      </c>
      <c r="M24" s="33">
        <v>48.862</v>
      </c>
      <c r="N24" s="31">
        <v>68.262</v>
      </c>
      <c r="O24" s="31">
        <v>58.149</v>
      </c>
      <c r="P24" s="31">
        <v>54.501</v>
      </c>
      <c r="Q24" s="43">
        <f t="shared" si="2"/>
        <v>229.774</v>
      </c>
      <c r="R24" s="29">
        <v>50.145</v>
      </c>
      <c r="S24" s="31">
        <v>62.945</v>
      </c>
      <c r="T24" s="31">
        <v>56.96</v>
      </c>
      <c r="U24" s="31">
        <v>59.328</v>
      </c>
      <c r="V24" s="43">
        <f t="shared" si="3"/>
        <v>229.37800000000001</v>
      </c>
      <c r="W24" s="36"/>
    </row>
    <row r="25" spans="1:23" ht="15">
      <c r="A25" s="45">
        <v>21</v>
      </c>
      <c r="B25" s="15">
        <v>13</v>
      </c>
      <c r="C25" s="16" t="s">
        <v>125</v>
      </c>
      <c r="D25" s="38" t="s">
        <v>81</v>
      </c>
      <c r="E25" s="15" t="s">
        <v>140</v>
      </c>
      <c r="F25" s="16" t="s">
        <v>86</v>
      </c>
      <c r="G25" s="42">
        <f t="shared" si="0"/>
        <v>710.245</v>
      </c>
      <c r="H25" s="29">
        <v>55.679</v>
      </c>
      <c r="I25" s="31">
        <v>70.352</v>
      </c>
      <c r="J25" s="31">
        <v>65.689</v>
      </c>
      <c r="K25" s="31">
        <v>64.524</v>
      </c>
      <c r="L25" s="43">
        <f t="shared" si="1"/>
        <v>256.244</v>
      </c>
      <c r="M25" s="33">
        <v>50.868</v>
      </c>
      <c r="N25" s="31">
        <v>65.274</v>
      </c>
      <c r="O25" s="31">
        <v>59.298</v>
      </c>
      <c r="P25" s="31">
        <v>55.255</v>
      </c>
      <c r="Q25" s="43">
        <f t="shared" si="2"/>
        <v>230.695</v>
      </c>
      <c r="R25" s="29">
        <v>47.798</v>
      </c>
      <c r="S25" s="31">
        <v>61.551</v>
      </c>
      <c r="T25" s="31">
        <v>60.535</v>
      </c>
      <c r="U25" s="31">
        <v>53.422</v>
      </c>
      <c r="V25" s="43">
        <f t="shared" si="3"/>
        <v>223.306</v>
      </c>
      <c r="W25" s="36"/>
    </row>
    <row r="26" spans="1:23" ht="15">
      <c r="A26" s="45">
        <v>22</v>
      </c>
      <c r="B26" s="15">
        <v>23</v>
      </c>
      <c r="C26" s="16" t="s">
        <v>123</v>
      </c>
      <c r="D26" s="38" t="s">
        <v>77</v>
      </c>
      <c r="E26" s="15" t="s">
        <v>32</v>
      </c>
      <c r="F26" s="16" t="s">
        <v>86</v>
      </c>
      <c r="G26" s="42">
        <f t="shared" si="0"/>
        <v>722.8389999999999</v>
      </c>
      <c r="H26" s="29">
        <v>54.139</v>
      </c>
      <c r="I26" s="31">
        <v>67.033</v>
      </c>
      <c r="J26" s="31">
        <v>62.813</v>
      </c>
      <c r="K26" s="31">
        <v>59.486</v>
      </c>
      <c r="L26" s="43">
        <f t="shared" si="1"/>
        <v>243.471</v>
      </c>
      <c r="M26" s="33">
        <v>55.582</v>
      </c>
      <c r="N26" s="31">
        <v>67.411</v>
      </c>
      <c r="O26" s="31">
        <v>60.195</v>
      </c>
      <c r="P26" s="31">
        <v>55.236</v>
      </c>
      <c r="Q26" s="43">
        <f t="shared" si="2"/>
        <v>238.42399999999998</v>
      </c>
      <c r="R26" s="29">
        <v>51.136</v>
      </c>
      <c r="S26" s="31">
        <v>67.9</v>
      </c>
      <c r="T26" s="31">
        <v>63.841</v>
      </c>
      <c r="U26" s="31">
        <v>58.067</v>
      </c>
      <c r="V26" s="43">
        <f t="shared" si="3"/>
        <v>240.94400000000002</v>
      </c>
      <c r="W26" s="36"/>
    </row>
    <row r="27" spans="1:23" ht="15">
      <c r="A27" s="45">
        <v>23</v>
      </c>
      <c r="B27" s="15">
        <v>42</v>
      </c>
      <c r="C27" s="16" t="s">
        <v>124</v>
      </c>
      <c r="D27" s="38" t="s">
        <v>85</v>
      </c>
      <c r="E27" s="15" t="s">
        <v>32</v>
      </c>
      <c r="F27" s="16" t="s">
        <v>86</v>
      </c>
      <c r="G27" s="42">
        <f t="shared" si="0"/>
        <v>746.121</v>
      </c>
      <c r="H27" s="29">
        <v>56.375</v>
      </c>
      <c r="I27" s="31">
        <v>71.139</v>
      </c>
      <c r="J27" s="31">
        <v>63.576</v>
      </c>
      <c r="K27" s="31">
        <v>62.123</v>
      </c>
      <c r="L27" s="43">
        <f t="shared" si="1"/>
        <v>253.213</v>
      </c>
      <c r="M27" s="33">
        <v>56.455</v>
      </c>
      <c r="N27" s="31">
        <v>70.381</v>
      </c>
      <c r="O27" s="31">
        <v>64.559</v>
      </c>
      <c r="P27" s="31">
        <v>57.034</v>
      </c>
      <c r="Q27" s="43">
        <f t="shared" si="2"/>
        <v>248.42899999999997</v>
      </c>
      <c r="R27" s="29">
        <v>52.982</v>
      </c>
      <c r="S27" s="31">
        <v>65.426</v>
      </c>
      <c r="T27" s="31">
        <v>62.118</v>
      </c>
      <c r="U27" s="31">
        <v>63.953</v>
      </c>
      <c r="V27" s="43">
        <f t="shared" si="3"/>
        <v>244.479</v>
      </c>
      <c r="W27" s="36"/>
    </row>
    <row r="28" spans="1:23" ht="15">
      <c r="A28" s="45">
        <v>24</v>
      </c>
      <c r="B28" s="15">
        <v>24</v>
      </c>
      <c r="C28" s="16" t="s">
        <v>122</v>
      </c>
      <c r="D28" s="38" t="s">
        <v>77</v>
      </c>
      <c r="E28" s="15" t="s">
        <v>32</v>
      </c>
      <c r="F28" s="16" t="s">
        <v>86</v>
      </c>
      <c r="G28" s="42">
        <f t="shared" si="0"/>
        <v>752.947</v>
      </c>
      <c r="H28" s="29">
        <v>54.287</v>
      </c>
      <c r="I28" s="31">
        <v>70.361</v>
      </c>
      <c r="J28" s="31">
        <v>84.126</v>
      </c>
      <c r="K28" s="31">
        <v>57.751</v>
      </c>
      <c r="L28" s="43">
        <f t="shared" si="1"/>
        <v>266.525</v>
      </c>
      <c r="M28" s="33">
        <v>54.174</v>
      </c>
      <c r="N28" s="31">
        <v>71.188</v>
      </c>
      <c r="O28" s="31">
        <v>63.198</v>
      </c>
      <c r="P28" s="31">
        <v>56.176</v>
      </c>
      <c r="Q28" s="43">
        <f t="shared" si="2"/>
        <v>244.736</v>
      </c>
      <c r="R28" s="29">
        <v>51.428</v>
      </c>
      <c r="S28" s="31">
        <v>69.103</v>
      </c>
      <c r="T28" s="31">
        <v>63.029</v>
      </c>
      <c r="U28" s="31">
        <v>58.126</v>
      </c>
      <c r="V28" s="43">
        <f t="shared" si="3"/>
        <v>241.686</v>
      </c>
      <c r="W28" s="36"/>
    </row>
    <row r="29" spans="1:23" ht="15">
      <c r="A29" s="45">
        <v>25</v>
      </c>
      <c r="B29" s="15">
        <v>14</v>
      </c>
      <c r="C29" s="16" t="s">
        <v>126</v>
      </c>
      <c r="D29" s="38" t="s">
        <v>81</v>
      </c>
      <c r="E29" s="15" t="s">
        <v>140</v>
      </c>
      <c r="F29" s="16" t="s">
        <v>86</v>
      </c>
      <c r="G29" s="42">
        <f t="shared" si="0"/>
        <v>754.7660000000001</v>
      </c>
      <c r="H29" s="29">
        <v>59.7</v>
      </c>
      <c r="I29" s="31">
        <v>70.216</v>
      </c>
      <c r="J29" s="31">
        <v>64.86</v>
      </c>
      <c r="K29" s="31">
        <v>59.451</v>
      </c>
      <c r="L29" s="43">
        <f t="shared" si="1"/>
        <v>254.227</v>
      </c>
      <c r="M29" s="33">
        <v>61.883</v>
      </c>
      <c r="N29" s="31">
        <v>73.809</v>
      </c>
      <c r="O29" s="31">
        <v>68.09</v>
      </c>
      <c r="P29" s="31">
        <v>54.576</v>
      </c>
      <c r="Q29" s="43">
        <f t="shared" si="2"/>
        <v>258.358</v>
      </c>
      <c r="R29" s="29">
        <v>56.139</v>
      </c>
      <c r="S29" s="31">
        <v>68.404</v>
      </c>
      <c r="T29" s="31">
        <v>60.827</v>
      </c>
      <c r="U29" s="31">
        <v>56.811</v>
      </c>
      <c r="V29" s="43">
        <f t="shared" si="3"/>
        <v>242.181</v>
      </c>
      <c r="W29" s="36"/>
    </row>
    <row r="30" spans="1:23" ht="15">
      <c r="A30" s="45">
        <v>26</v>
      </c>
      <c r="B30" s="15">
        <v>7</v>
      </c>
      <c r="C30" s="16" t="s">
        <v>127</v>
      </c>
      <c r="D30" s="38" t="s">
        <v>92</v>
      </c>
      <c r="E30" s="15" t="s">
        <v>30</v>
      </c>
      <c r="F30" s="16" t="s">
        <v>93</v>
      </c>
      <c r="G30" s="42">
        <f t="shared" si="0"/>
        <v>785.9549999999999</v>
      </c>
      <c r="H30" s="29">
        <v>57.706</v>
      </c>
      <c r="I30" s="31">
        <v>75.502</v>
      </c>
      <c r="J30" s="31">
        <v>70.082</v>
      </c>
      <c r="K30" s="31">
        <v>61.601</v>
      </c>
      <c r="L30" s="43">
        <f t="shared" si="1"/>
        <v>264.89099999999996</v>
      </c>
      <c r="M30" s="33">
        <v>56.41</v>
      </c>
      <c r="N30" s="31">
        <v>71.636</v>
      </c>
      <c r="O30" s="31">
        <v>69.152</v>
      </c>
      <c r="P30" s="31">
        <v>69.325</v>
      </c>
      <c r="Q30" s="43">
        <f t="shared" si="2"/>
        <v>266.52299999999997</v>
      </c>
      <c r="R30" s="29">
        <v>56.718</v>
      </c>
      <c r="S30" s="31">
        <v>70.671</v>
      </c>
      <c r="T30" s="31">
        <v>66.493</v>
      </c>
      <c r="U30" s="31">
        <v>60.659</v>
      </c>
      <c r="V30" s="43">
        <f t="shared" si="3"/>
        <v>254.541</v>
      </c>
      <c r="W30" s="36"/>
    </row>
    <row r="31" spans="1:23" ht="15">
      <c r="A31" s="45">
        <v>27</v>
      </c>
      <c r="B31" s="15">
        <v>11</v>
      </c>
      <c r="C31" s="16" t="s">
        <v>182</v>
      </c>
      <c r="D31" s="38" t="s">
        <v>173</v>
      </c>
      <c r="E31" s="15" t="s">
        <v>32</v>
      </c>
      <c r="F31" s="16" t="s">
        <v>86</v>
      </c>
      <c r="G31" s="42">
        <f t="shared" si="0"/>
        <v>791.336</v>
      </c>
      <c r="H31" s="29">
        <v>54.697</v>
      </c>
      <c r="I31" s="31">
        <v>74.241</v>
      </c>
      <c r="J31" s="31">
        <v>69.929</v>
      </c>
      <c r="K31" s="31">
        <v>60.317</v>
      </c>
      <c r="L31" s="43">
        <f t="shared" si="1"/>
        <v>259.18399999999997</v>
      </c>
      <c r="M31" s="33">
        <v>51.229</v>
      </c>
      <c r="N31" s="31">
        <v>64.482</v>
      </c>
      <c r="O31" s="31">
        <v>61.739</v>
      </c>
      <c r="P31" s="31">
        <v>56.079</v>
      </c>
      <c r="Q31" s="43">
        <f t="shared" si="2"/>
        <v>233.529</v>
      </c>
      <c r="R31" s="29">
        <v>56.168</v>
      </c>
      <c r="S31" s="31">
        <v>66.991</v>
      </c>
      <c r="T31" s="31">
        <v>120</v>
      </c>
      <c r="U31" s="31">
        <v>55.464</v>
      </c>
      <c r="V31" s="43">
        <f t="shared" si="3"/>
        <v>298.623</v>
      </c>
      <c r="W31" s="36"/>
    </row>
    <row r="32" spans="1:23" ht="15">
      <c r="A32" s="45">
        <v>28</v>
      </c>
      <c r="B32" s="15">
        <v>26</v>
      </c>
      <c r="C32" s="16" t="s">
        <v>131</v>
      </c>
      <c r="D32" s="38" t="s">
        <v>87</v>
      </c>
      <c r="E32" s="15" t="s">
        <v>140</v>
      </c>
      <c r="F32" s="16" t="s">
        <v>141</v>
      </c>
      <c r="G32" s="42">
        <f t="shared" si="0"/>
        <v>830.047</v>
      </c>
      <c r="H32" s="29">
        <v>60.387</v>
      </c>
      <c r="I32" s="31">
        <v>85.661</v>
      </c>
      <c r="J32" s="31">
        <v>69.816</v>
      </c>
      <c r="K32" s="31">
        <v>66.656</v>
      </c>
      <c r="L32" s="43">
        <f t="shared" si="1"/>
        <v>282.52</v>
      </c>
      <c r="M32" s="33">
        <v>60.79</v>
      </c>
      <c r="N32" s="31">
        <v>76.471</v>
      </c>
      <c r="O32" s="31">
        <v>69.483</v>
      </c>
      <c r="P32" s="31">
        <v>67.061</v>
      </c>
      <c r="Q32" s="43">
        <f t="shared" si="2"/>
        <v>273.805</v>
      </c>
      <c r="R32" s="29">
        <v>60.402</v>
      </c>
      <c r="S32" s="31">
        <v>74.653</v>
      </c>
      <c r="T32" s="31">
        <v>75.677</v>
      </c>
      <c r="U32" s="31">
        <v>62.99</v>
      </c>
      <c r="V32" s="43">
        <f t="shared" si="3"/>
        <v>273.72200000000004</v>
      </c>
      <c r="W32" s="36"/>
    </row>
    <row r="33" spans="1:23" ht="15">
      <c r="A33" s="45">
        <v>29</v>
      </c>
      <c r="B33" s="15">
        <v>2</v>
      </c>
      <c r="C33" s="16" t="s">
        <v>130</v>
      </c>
      <c r="D33" s="38" t="s">
        <v>81</v>
      </c>
      <c r="E33" s="15" t="s">
        <v>140</v>
      </c>
      <c r="F33" s="16" t="s">
        <v>80</v>
      </c>
      <c r="G33" s="42">
        <f t="shared" si="0"/>
        <v>910.271</v>
      </c>
      <c r="H33" s="29">
        <v>66.966</v>
      </c>
      <c r="I33" s="31">
        <v>85.071</v>
      </c>
      <c r="J33" s="31">
        <v>80.208</v>
      </c>
      <c r="K33" s="31">
        <v>72.88</v>
      </c>
      <c r="L33" s="43">
        <f t="shared" si="1"/>
        <v>305.125</v>
      </c>
      <c r="M33" s="33">
        <v>67.492</v>
      </c>
      <c r="N33" s="31">
        <v>81.65</v>
      </c>
      <c r="O33" s="31">
        <v>82.451</v>
      </c>
      <c r="P33" s="31">
        <v>66.143</v>
      </c>
      <c r="Q33" s="43">
        <f t="shared" si="2"/>
        <v>297.736</v>
      </c>
      <c r="R33" s="29">
        <v>65.644</v>
      </c>
      <c r="S33" s="31">
        <v>82.991</v>
      </c>
      <c r="T33" s="31">
        <v>87.938</v>
      </c>
      <c r="U33" s="31">
        <v>70.837</v>
      </c>
      <c r="V33" s="43">
        <f t="shared" si="3"/>
        <v>307.40999999999997</v>
      </c>
      <c r="W33" s="36"/>
    </row>
    <row r="34" spans="1:23" ht="15">
      <c r="A34" s="45">
        <v>30</v>
      </c>
      <c r="B34" s="15"/>
      <c r="C34" s="16"/>
      <c r="D34" s="38"/>
      <c r="E34" s="15"/>
      <c r="F34" s="16"/>
      <c r="G34" s="42">
        <f t="shared" si="0"/>
        <v>0</v>
      </c>
      <c r="H34" s="29"/>
      <c r="I34" s="31"/>
      <c r="J34" s="31"/>
      <c r="K34" s="31"/>
      <c r="L34" s="43">
        <f t="shared" si="1"/>
        <v>0</v>
      </c>
      <c r="M34" s="33"/>
      <c r="N34" s="31"/>
      <c r="O34" s="31"/>
      <c r="P34" s="31"/>
      <c r="Q34" s="43">
        <f t="shared" si="2"/>
        <v>0</v>
      </c>
      <c r="R34" s="29"/>
      <c r="S34" s="31"/>
      <c r="T34" s="31"/>
      <c r="U34" s="31"/>
      <c r="V34" s="43">
        <f t="shared" si="3"/>
        <v>0</v>
      </c>
      <c r="W34" s="36"/>
    </row>
    <row r="35" spans="1:23" ht="15">
      <c r="A35" s="45">
        <v>31</v>
      </c>
      <c r="B35" s="15"/>
      <c r="C35" s="16"/>
      <c r="D35" s="38"/>
      <c r="E35" s="15"/>
      <c r="F35" s="16"/>
      <c r="G35" s="42">
        <f t="shared" si="0"/>
        <v>0</v>
      </c>
      <c r="H35" s="29"/>
      <c r="I35" s="31"/>
      <c r="J35" s="31"/>
      <c r="K35" s="31"/>
      <c r="L35" s="43">
        <f t="shared" si="1"/>
        <v>0</v>
      </c>
      <c r="M35" s="33"/>
      <c r="N35" s="31"/>
      <c r="O35" s="31"/>
      <c r="P35" s="31"/>
      <c r="Q35" s="43">
        <f t="shared" si="2"/>
        <v>0</v>
      </c>
      <c r="R35" s="29"/>
      <c r="S35" s="31"/>
      <c r="T35" s="31"/>
      <c r="U35" s="31"/>
      <c r="V35" s="43">
        <f t="shared" si="3"/>
        <v>0</v>
      </c>
      <c r="W35" s="36"/>
    </row>
    <row r="36" spans="1:23" ht="15">
      <c r="A36" s="45">
        <v>32</v>
      </c>
      <c r="B36" s="15"/>
      <c r="C36" s="16"/>
      <c r="D36" s="38"/>
      <c r="E36" s="15"/>
      <c r="F36" s="16"/>
      <c r="G36" s="42">
        <f t="shared" si="0"/>
        <v>0</v>
      </c>
      <c r="H36" s="29"/>
      <c r="I36" s="31"/>
      <c r="J36" s="31"/>
      <c r="K36" s="31"/>
      <c r="L36" s="43">
        <f t="shared" si="1"/>
        <v>0</v>
      </c>
      <c r="M36" s="33"/>
      <c r="N36" s="31"/>
      <c r="O36" s="31"/>
      <c r="P36" s="31"/>
      <c r="Q36" s="43">
        <f t="shared" si="2"/>
        <v>0</v>
      </c>
      <c r="R36" s="29"/>
      <c r="S36" s="31"/>
      <c r="T36" s="31"/>
      <c r="U36" s="31"/>
      <c r="V36" s="43">
        <f t="shared" si="3"/>
        <v>0</v>
      </c>
      <c r="W36" s="36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3"/>
  <sheetViews>
    <sheetView zoomScale="85" zoomScaleNormal="85" zoomScalePageLayoutView="0" workbookViewId="0" topLeftCell="A1">
      <selection activeCell="G1" sqref="G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71" t="s">
        <v>29</v>
      </c>
      <c r="E1" s="71"/>
      <c r="F1" s="71"/>
      <c r="G1" s="70" t="s">
        <v>40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8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8.75">
      <c r="A3" s="44"/>
      <c r="B3" s="11"/>
      <c r="C3" s="11"/>
      <c r="D3" s="11"/>
      <c r="E3" s="11"/>
      <c r="F3" s="11"/>
      <c r="G3" s="27"/>
      <c r="H3" s="62" t="s">
        <v>7</v>
      </c>
      <c r="I3" s="63"/>
      <c r="J3" s="63"/>
      <c r="K3" s="63"/>
      <c r="L3" s="64"/>
      <c r="M3" s="65" t="s">
        <v>8</v>
      </c>
      <c r="N3" s="63"/>
      <c r="O3" s="63"/>
      <c r="P3" s="63"/>
      <c r="Q3" s="66"/>
      <c r="R3" s="67" t="s">
        <v>9</v>
      </c>
      <c r="S3" s="68"/>
      <c r="T3" s="68"/>
      <c r="U3" s="68"/>
      <c r="V3" s="69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 t="s">
        <v>186</v>
      </c>
      <c r="C5" s="16" t="s">
        <v>46</v>
      </c>
      <c r="D5" s="38" t="s">
        <v>79</v>
      </c>
      <c r="E5" s="15" t="s">
        <v>31</v>
      </c>
      <c r="F5" s="16" t="s">
        <v>83</v>
      </c>
      <c r="G5" s="42">
        <f aca="true" t="shared" si="0" ref="G5:G28">SUM(L5,Q5,V5)+W5</f>
        <v>585.6</v>
      </c>
      <c r="H5" s="29">
        <v>48.68</v>
      </c>
      <c r="I5" s="31">
        <v>44.73</v>
      </c>
      <c r="J5" s="31">
        <v>60.63</v>
      </c>
      <c r="K5" s="31">
        <v>43.96</v>
      </c>
      <c r="L5" s="43">
        <f aca="true" t="shared" si="1" ref="L5:L28">SUM(H5:K5)</f>
        <v>198</v>
      </c>
      <c r="M5" s="33">
        <v>48.37</v>
      </c>
      <c r="N5" s="31">
        <v>45.04</v>
      </c>
      <c r="O5" s="31">
        <v>61.01</v>
      </c>
      <c r="P5" s="31">
        <v>43.29</v>
      </c>
      <c r="Q5" s="43">
        <f aca="true" t="shared" si="2" ref="Q5:Q28">SUM(M5:P5)</f>
        <v>197.70999999999998</v>
      </c>
      <c r="R5" s="29">
        <v>46.43</v>
      </c>
      <c r="S5" s="31">
        <v>43.85</v>
      </c>
      <c r="T5" s="31">
        <v>57.84</v>
      </c>
      <c r="U5" s="31">
        <v>41.77</v>
      </c>
      <c r="V5" s="43">
        <f aca="true" t="shared" si="3" ref="V5:V28">SUM(R5:U5)</f>
        <v>189.89000000000001</v>
      </c>
      <c r="W5" s="36"/>
    </row>
    <row r="6" spans="1:23" ht="15">
      <c r="A6" s="45">
        <v>2</v>
      </c>
      <c r="B6" s="15" t="s">
        <v>187</v>
      </c>
      <c r="C6" s="16" t="s">
        <v>43</v>
      </c>
      <c r="D6" s="38" t="s">
        <v>79</v>
      </c>
      <c r="E6" s="15" t="s">
        <v>31</v>
      </c>
      <c r="F6" s="16" t="s">
        <v>163</v>
      </c>
      <c r="G6" s="42">
        <f t="shared" si="0"/>
        <v>597.2</v>
      </c>
      <c r="H6" s="29">
        <v>46.75</v>
      </c>
      <c r="I6" s="31">
        <v>49.45</v>
      </c>
      <c r="J6" s="31">
        <v>59.85</v>
      </c>
      <c r="K6" s="31">
        <v>42.94</v>
      </c>
      <c r="L6" s="43">
        <f t="shared" si="1"/>
        <v>198.99</v>
      </c>
      <c r="M6" s="33">
        <v>47.25</v>
      </c>
      <c r="N6" s="31">
        <v>47.44</v>
      </c>
      <c r="O6" s="31">
        <v>63.42</v>
      </c>
      <c r="P6" s="31">
        <v>43.4</v>
      </c>
      <c r="Q6" s="43">
        <f t="shared" si="2"/>
        <v>201.51000000000002</v>
      </c>
      <c r="R6" s="29">
        <v>46.78</v>
      </c>
      <c r="S6" s="31">
        <v>46.88</v>
      </c>
      <c r="T6" s="31">
        <v>59.97</v>
      </c>
      <c r="U6" s="31">
        <v>43.07</v>
      </c>
      <c r="V6" s="43">
        <f t="shared" si="3"/>
        <v>196.7</v>
      </c>
      <c r="W6" s="36"/>
    </row>
    <row r="7" spans="1:23" ht="15">
      <c r="A7" s="45">
        <v>3</v>
      </c>
      <c r="B7" s="15" t="s">
        <v>188</v>
      </c>
      <c r="C7" s="16" t="s">
        <v>45</v>
      </c>
      <c r="D7" s="38" t="s">
        <v>77</v>
      </c>
      <c r="E7" s="15" t="s">
        <v>31</v>
      </c>
      <c r="F7" s="16" t="s">
        <v>80</v>
      </c>
      <c r="G7" s="42">
        <f t="shared" si="0"/>
        <v>603.05</v>
      </c>
      <c r="H7" s="29">
        <v>52.96</v>
      </c>
      <c r="I7" s="31">
        <v>45.21</v>
      </c>
      <c r="J7" s="31">
        <v>63.1</v>
      </c>
      <c r="K7" s="31">
        <v>43.01</v>
      </c>
      <c r="L7" s="43">
        <f t="shared" si="1"/>
        <v>204.28</v>
      </c>
      <c r="M7" s="33">
        <v>51.22</v>
      </c>
      <c r="N7" s="31">
        <v>45.87</v>
      </c>
      <c r="O7" s="31">
        <v>60.64</v>
      </c>
      <c r="P7" s="31">
        <v>43.03</v>
      </c>
      <c r="Q7" s="43">
        <f t="shared" si="2"/>
        <v>200.76000000000002</v>
      </c>
      <c r="R7" s="29">
        <v>47.8</v>
      </c>
      <c r="S7" s="31">
        <v>46.26</v>
      </c>
      <c r="T7" s="31">
        <v>61.29</v>
      </c>
      <c r="U7" s="31">
        <v>42.66</v>
      </c>
      <c r="V7" s="43">
        <f t="shared" si="3"/>
        <v>198.01</v>
      </c>
      <c r="W7" s="36"/>
    </row>
    <row r="8" spans="1:23" ht="15">
      <c r="A8" s="45">
        <v>4</v>
      </c>
      <c r="B8" s="15" t="s">
        <v>189</v>
      </c>
      <c r="C8" s="16" t="s">
        <v>42</v>
      </c>
      <c r="D8" s="38" t="s">
        <v>79</v>
      </c>
      <c r="E8" s="15" t="s">
        <v>31</v>
      </c>
      <c r="F8" s="16" t="s">
        <v>78</v>
      </c>
      <c r="G8" s="42">
        <f t="shared" si="0"/>
        <v>605.14</v>
      </c>
      <c r="H8" s="29">
        <v>46.48</v>
      </c>
      <c r="I8" s="31">
        <v>50.83</v>
      </c>
      <c r="J8" s="31">
        <v>62.66</v>
      </c>
      <c r="K8" s="31">
        <v>42.62</v>
      </c>
      <c r="L8" s="43">
        <f t="shared" si="1"/>
        <v>202.59</v>
      </c>
      <c r="M8" s="33">
        <v>47.21</v>
      </c>
      <c r="N8" s="31">
        <v>49.88</v>
      </c>
      <c r="O8" s="31">
        <v>61.83</v>
      </c>
      <c r="P8" s="31">
        <v>41.11</v>
      </c>
      <c r="Q8" s="43">
        <f t="shared" si="2"/>
        <v>200.03000000000003</v>
      </c>
      <c r="R8" s="29">
        <v>47.44</v>
      </c>
      <c r="S8" s="31">
        <v>49.01</v>
      </c>
      <c r="T8" s="31">
        <v>62.63</v>
      </c>
      <c r="U8" s="31">
        <v>43.44</v>
      </c>
      <c r="V8" s="43">
        <f t="shared" si="3"/>
        <v>202.51999999999998</v>
      </c>
      <c r="W8" s="36"/>
    </row>
    <row r="9" spans="1:23" ht="15">
      <c r="A9" s="45">
        <v>5</v>
      </c>
      <c r="B9" s="15" t="s">
        <v>190</v>
      </c>
      <c r="C9" s="16" t="s">
        <v>191</v>
      </c>
      <c r="D9" s="38" t="s">
        <v>85</v>
      </c>
      <c r="E9" s="15" t="s">
        <v>32</v>
      </c>
      <c r="F9" s="16" t="s">
        <v>84</v>
      </c>
      <c r="G9" s="42">
        <f t="shared" si="0"/>
        <v>628.1500000000001</v>
      </c>
      <c r="H9" s="29">
        <v>51.47</v>
      </c>
      <c r="I9" s="31">
        <v>49.81</v>
      </c>
      <c r="J9" s="31">
        <v>64.7</v>
      </c>
      <c r="K9" s="31">
        <v>47.45</v>
      </c>
      <c r="L9" s="43">
        <f t="shared" si="1"/>
        <v>213.43</v>
      </c>
      <c r="M9" s="33">
        <v>48.99</v>
      </c>
      <c r="N9" s="31">
        <v>47.45</v>
      </c>
      <c r="O9" s="31">
        <v>62.98</v>
      </c>
      <c r="P9" s="31">
        <v>46.58</v>
      </c>
      <c r="Q9" s="43">
        <f t="shared" si="2"/>
        <v>206</v>
      </c>
      <c r="R9" s="29">
        <v>49.2</v>
      </c>
      <c r="S9" s="31">
        <v>47.23</v>
      </c>
      <c r="T9" s="31">
        <v>66.23</v>
      </c>
      <c r="U9" s="31">
        <v>46.06</v>
      </c>
      <c r="V9" s="43">
        <f t="shared" si="3"/>
        <v>208.72000000000003</v>
      </c>
      <c r="W9" s="36"/>
    </row>
    <row r="10" spans="1:23" ht="15">
      <c r="A10" s="45">
        <v>6</v>
      </c>
      <c r="B10" s="15" t="s">
        <v>192</v>
      </c>
      <c r="C10" s="16" t="s">
        <v>65</v>
      </c>
      <c r="D10" s="38" t="s">
        <v>90</v>
      </c>
      <c r="E10" s="15" t="s">
        <v>30</v>
      </c>
      <c r="F10" s="16" t="s">
        <v>83</v>
      </c>
      <c r="G10" s="42">
        <f t="shared" si="0"/>
        <v>648.73</v>
      </c>
      <c r="H10" s="29">
        <v>52.75</v>
      </c>
      <c r="I10" s="31">
        <v>52.12</v>
      </c>
      <c r="J10" s="31">
        <v>65.86</v>
      </c>
      <c r="K10" s="31">
        <v>49.48</v>
      </c>
      <c r="L10" s="43">
        <f t="shared" si="1"/>
        <v>220.21</v>
      </c>
      <c r="M10" s="33">
        <v>52.15</v>
      </c>
      <c r="N10" s="31">
        <v>49.14</v>
      </c>
      <c r="O10" s="31">
        <v>66.28</v>
      </c>
      <c r="P10" s="31">
        <v>49.45</v>
      </c>
      <c r="Q10" s="43">
        <f t="shared" si="2"/>
        <v>217.01999999999998</v>
      </c>
      <c r="R10" s="33">
        <v>52.2</v>
      </c>
      <c r="S10" s="31">
        <v>48.29</v>
      </c>
      <c r="T10" s="31">
        <v>64.86</v>
      </c>
      <c r="U10" s="31">
        <v>46.15</v>
      </c>
      <c r="V10" s="43">
        <f t="shared" si="3"/>
        <v>211.50000000000003</v>
      </c>
      <c r="W10" s="36"/>
    </row>
    <row r="11" spans="1:23" ht="15">
      <c r="A11" s="45">
        <v>7</v>
      </c>
      <c r="B11" s="15" t="s">
        <v>193</v>
      </c>
      <c r="C11" s="16" t="s">
        <v>53</v>
      </c>
      <c r="D11" s="38" t="s">
        <v>85</v>
      </c>
      <c r="E11" s="15" t="s">
        <v>32</v>
      </c>
      <c r="F11" s="16" t="s">
        <v>86</v>
      </c>
      <c r="G11" s="42">
        <f t="shared" si="0"/>
        <v>654.1800000000001</v>
      </c>
      <c r="H11" s="29">
        <v>53.76</v>
      </c>
      <c r="I11" s="31">
        <v>52.64</v>
      </c>
      <c r="J11" s="31">
        <v>68.97</v>
      </c>
      <c r="K11" s="31">
        <v>48.37</v>
      </c>
      <c r="L11" s="43">
        <f t="shared" si="1"/>
        <v>223.74</v>
      </c>
      <c r="M11" s="33">
        <v>52.15</v>
      </c>
      <c r="N11" s="31">
        <v>51.52</v>
      </c>
      <c r="O11" s="31">
        <v>67.01</v>
      </c>
      <c r="P11" s="31">
        <v>48.11</v>
      </c>
      <c r="Q11" s="43">
        <f t="shared" si="2"/>
        <v>218.79000000000002</v>
      </c>
      <c r="R11" s="29">
        <v>50.84</v>
      </c>
      <c r="S11" s="31">
        <v>49.2</v>
      </c>
      <c r="T11" s="31">
        <v>64.49</v>
      </c>
      <c r="U11" s="31">
        <v>47.12</v>
      </c>
      <c r="V11" s="43">
        <f t="shared" si="3"/>
        <v>211.65</v>
      </c>
      <c r="W11" s="36"/>
    </row>
    <row r="12" spans="1:23" ht="15">
      <c r="A12" s="45">
        <v>8</v>
      </c>
      <c r="B12" s="15" t="s">
        <v>194</v>
      </c>
      <c r="C12" s="16" t="s">
        <v>47</v>
      </c>
      <c r="D12" s="38" t="s">
        <v>81</v>
      </c>
      <c r="E12" s="15" t="s">
        <v>32</v>
      </c>
      <c r="F12" s="16" t="s">
        <v>84</v>
      </c>
      <c r="G12" s="42">
        <f t="shared" si="0"/>
        <v>660.88</v>
      </c>
      <c r="H12" s="29">
        <v>53.94</v>
      </c>
      <c r="I12" s="31">
        <v>54.51</v>
      </c>
      <c r="J12" s="31">
        <v>70.46</v>
      </c>
      <c r="K12" s="31">
        <v>52.41</v>
      </c>
      <c r="L12" s="43">
        <f t="shared" si="1"/>
        <v>231.31999999999996</v>
      </c>
      <c r="M12" s="33">
        <v>52.2</v>
      </c>
      <c r="N12" s="31">
        <v>50.39</v>
      </c>
      <c r="O12" s="31">
        <v>65.76</v>
      </c>
      <c r="P12" s="31">
        <v>47.38</v>
      </c>
      <c r="Q12" s="43">
        <f t="shared" si="2"/>
        <v>215.73000000000002</v>
      </c>
      <c r="R12" s="29">
        <v>51.22</v>
      </c>
      <c r="S12" s="31">
        <v>48.94</v>
      </c>
      <c r="T12" s="31">
        <v>63.89</v>
      </c>
      <c r="U12" s="31">
        <v>49.78</v>
      </c>
      <c r="V12" s="43">
        <f t="shared" si="3"/>
        <v>213.83</v>
      </c>
      <c r="W12" s="36"/>
    </row>
    <row r="13" spans="1:23" ht="15">
      <c r="A13" s="45">
        <v>9</v>
      </c>
      <c r="B13" s="15" t="s">
        <v>195</v>
      </c>
      <c r="C13" s="16" t="s">
        <v>58</v>
      </c>
      <c r="D13" s="38" t="s">
        <v>81</v>
      </c>
      <c r="E13" s="15" t="s">
        <v>31</v>
      </c>
      <c r="F13" s="16" t="s">
        <v>83</v>
      </c>
      <c r="G13" s="42">
        <f t="shared" si="0"/>
        <v>660.96</v>
      </c>
      <c r="H13" s="29">
        <v>53.92</v>
      </c>
      <c r="I13" s="31">
        <v>49.52</v>
      </c>
      <c r="J13" s="31">
        <v>64.42</v>
      </c>
      <c r="K13" s="31">
        <v>52.61</v>
      </c>
      <c r="L13" s="43">
        <f t="shared" si="1"/>
        <v>220.47000000000003</v>
      </c>
      <c r="M13" s="33">
        <v>52.09</v>
      </c>
      <c r="N13" s="31">
        <v>50.04</v>
      </c>
      <c r="O13" s="31">
        <v>69.38</v>
      </c>
      <c r="P13" s="31">
        <v>48.35</v>
      </c>
      <c r="Q13" s="43">
        <f t="shared" si="2"/>
        <v>219.85999999999999</v>
      </c>
      <c r="R13" s="29">
        <v>51.43</v>
      </c>
      <c r="S13" s="31">
        <v>49.62</v>
      </c>
      <c r="T13" s="31">
        <v>70.54</v>
      </c>
      <c r="U13" s="31">
        <v>49.04</v>
      </c>
      <c r="V13" s="43">
        <f t="shared" si="3"/>
        <v>220.63</v>
      </c>
      <c r="W13" s="37"/>
    </row>
    <row r="14" spans="1:23" ht="15">
      <c r="A14" s="45">
        <v>10</v>
      </c>
      <c r="B14" s="15" t="s">
        <v>196</v>
      </c>
      <c r="C14" s="16" t="s">
        <v>154</v>
      </c>
      <c r="D14" s="38" t="s">
        <v>79</v>
      </c>
      <c r="E14" s="15" t="s">
        <v>32</v>
      </c>
      <c r="F14" s="16" t="s">
        <v>84</v>
      </c>
      <c r="G14" s="42">
        <f t="shared" si="0"/>
        <v>660.97</v>
      </c>
      <c r="H14" s="29">
        <v>54.48</v>
      </c>
      <c r="I14" s="31">
        <v>52.26</v>
      </c>
      <c r="J14" s="31">
        <v>70.76</v>
      </c>
      <c r="K14" s="31">
        <v>48.8</v>
      </c>
      <c r="L14" s="43">
        <f t="shared" si="1"/>
        <v>226.3</v>
      </c>
      <c r="M14" s="33">
        <v>52.38</v>
      </c>
      <c r="N14" s="31">
        <v>52.67</v>
      </c>
      <c r="O14" s="31">
        <v>67.52</v>
      </c>
      <c r="P14" s="31">
        <v>48.61</v>
      </c>
      <c r="Q14" s="43">
        <f t="shared" si="2"/>
        <v>221.18</v>
      </c>
      <c r="R14" s="29">
        <v>50.78</v>
      </c>
      <c r="S14" s="31">
        <v>49.86</v>
      </c>
      <c r="T14" s="31">
        <v>65.89</v>
      </c>
      <c r="U14" s="31">
        <v>46.96</v>
      </c>
      <c r="V14" s="43">
        <f t="shared" si="3"/>
        <v>213.49</v>
      </c>
      <c r="W14" s="36"/>
    </row>
    <row r="15" spans="1:23" ht="15">
      <c r="A15" s="45">
        <v>11</v>
      </c>
      <c r="B15" s="15" t="s">
        <v>197</v>
      </c>
      <c r="C15" s="16" t="s">
        <v>62</v>
      </c>
      <c r="D15" s="38" t="s">
        <v>79</v>
      </c>
      <c r="E15" s="15" t="s">
        <v>30</v>
      </c>
      <c r="F15" s="16" t="s">
        <v>80</v>
      </c>
      <c r="G15" s="42">
        <f t="shared" si="0"/>
        <v>669.72</v>
      </c>
      <c r="H15" s="29">
        <v>56.24</v>
      </c>
      <c r="I15" s="31">
        <v>53.05</v>
      </c>
      <c r="J15" s="31">
        <v>69.11</v>
      </c>
      <c r="K15" s="31">
        <v>49.15</v>
      </c>
      <c r="L15" s="43">
        <f t="shared" si="1"/>
        <v>227.54999999999998</v>
      </c>
      <c r="M15" s="33">
        <v>52.65</v>
      </c>
      <c r="N15" s="31">
        <v>54.68</v>
      </c>
      <c r="O15" s="31">
        <v>66.43</v>
      </c>
      <c r="P15" s="31">
        <v>49.66</v>
      </c>
      <c r="Q15" s="43">
        <f t="shared" si="2"/>
        <v>223.42</v>
      </c>
      <c r="R15" s="29">
        <v>52.14</v>
      </c>
      <c r="S15" s="31">
        <v>51.57</v>
      </c>
      <c r="T15" s="31">
        <v>64.97</v>
      </c>
      <c r="U15" s="31">
        <v>50.07</v>
      </c>
      <c r="V15" s="43">
        <f t="shared" si="3"/>
        <v>218.75</v>
      </c>
      <c r="W15" s="36"/>
    </row>
    <row r="16" spans="1:23" ht="15">
      <c r="A16" s="45">
        <v>12</v>
      </c>
      <c r="B16" s="15" t="s">
        <v>198</v>
      </c>
      <c r="C16" s="16" t="s">
        <v>51</v>
      </c>
      <c r="D16" s="38" t="s">
        <v>81</v>
      </c>
      <c r="E16" s="15" t="s">
        <v>32</v>
      </c>
      <c r="F16" s="16" t="s">
        <v>86</v>
      </c>
      <c r="G16" s="42">
        <f t="shared" si="0"/>
        <v>673.0899999999999</v>
      </c>
      <c r="H16" s="29">
        <v>54.42</v>
      </c>
      <c r="I16" s="31">
        <v>55.37</v>
      </c>
      <c r="J16" s="31">
        <v>72.57</v>
      </c>
      <c r="K16" s="31">
        <v>48.89</v>
      </c>
      <c r="L16" s="43">
        <f t="shared" si="1"/>
        <v>231.25</v>
      </c>
      <c r="M16" s="33">
        <v>52.72</v>
      </c>
      <c r="N16" s="31">
        <v>53.62</v>
      </c>
      <c r="O16" s="31">
        <v>66.95</v>
      </c>
      <c r="P16" s="31">
        <v>50.72</v>
      </c>
      <c r="Q16" s="43">
        <f t="shared" si="2"/>
        <v>224.01000000000002</v>
      </c>
      <c r="R16" s="29">
        <v>54.1</v>
      </c>
      <c r="S16" s="31">
        <v>51.12</v>
      </c>
      <c r="T16" s="31">
        <v>64.94</v>
      </c>
      <c r="U16" s="31">
        <v>47.67</v>
      </c>
      <c r="V16" s="43">
        <f t="shared" si="3"/>
        <v>217.82999999999998</v>
      </c>
      <c r="W16" s="36"/>
    </row>
    <row r="17" spans="1:23" ht="15">
      <c r="A17" s="45">
        <v>13</v>
      </c>
      <c r="B17" s="15" t="s">
        <v>199</v>
      </c>
      <c r="C17" s="16" t="s">
        <v>157</v>
      </c>
      <c r="D17" s="38" t="s">
        <v>200</v>
      </c>
      <c r="E17" s="15" t="s">
        <v>32</v>
      </c>
      <c r="F17" s="16" t="s">
        <v>84</v>
      </c>
      <c r="G17" s="42">
        <f t="shared" si="0"/>
        <v>674.1099999999999</v>
      </c>
      <c r="H17" s="29">
        <v>55.69</v>
      </c>
      <c r="I17" s="31">
        <v>53.37</v>
      </c>
      <c r="J17" s="31">
        <v>67.71</v>
      </c>
      <c r="K17" s="31">
        <v>50.51</v>
      </c>
      <c r="L17" s="43">
        <f t="shared" si="1"/>
        <v>227.27999999999997</v>
      </c>
      <c r="M17" s="33">
        <v>52.65</v>
      </c>
      <c r="N17" s="31">
        <v>50.61</v>
      </c>
      <c r="O17" s="31">
        <v>67.56</v>
      </c>
      <c r="P17" s="31">
        <v>50.76</v>
      </c>
      <c r="Q17" s="43">
        <f t="shared" si="2"/>
        <v>221.57999999999998</v>
      </c>
      <c r="R17" s="29">
        <v>52.77</v>
      </c>
      <c r="S17" s="31">
        <v>51.34</v>
      </c>
      <c r="T17" s="31">
        <v>72.59</v>
      </c>
      <c r="U17" s="31">
        <v>48.55</v>
      </c>
      <c r="V17" s="43">
        <f t="shared" si="3"/>
        <v>225.25</v>
      </c>
      <c r="W17" s="36"/>
    </row>
    <row r="18" spans="1:23" ht="15">
      <c r="A18" s="45">
        <v>14</v>
      </c>
      <c r="B18" s="15" t="s">
        <v>201</v>
      </c>
      <c r="C18" s="16" t="s">
        <v>64</v>
      </c>
      <c r="D18" s="38" t="s">
        <v>77</v>
      </c>
      <c r="E18" s="15" t="s">
        <v>30</v>
      </c>
      <c r="F18" s="16" t="s">
        <v>213</v>
      </c>
      <c r="G18" s="42">
        <f t="shared" si="0"/>
        <v>686.54</v>
      </c>
      <c r="H18" s="29">
        <v>56.27</v>
      </c>
      <c r="I18" s="31">
        <v>55.59</v>
      </c>
      <c r="J18" s="31">
        <v>69.87</v>
      </c>
      <c r="K18" s="31">
        <v>50.26</v>
      </c>
      <c r="L18" s="43">
        <f t="shared" si="1"/>
        <v>231.99</v>
      </c>
      <c r="M18" s="33">
        <v>54.01</v>
      </c>
      <c r="N18" s="31">
        <v>53.29</v>
      </c>
      <c r="O18" s="31">
        <v>70.16</v>
      </c>
      <c r="P18" s="31">
        <v>51.77</v>
      </c>
      <c r="Q18" s="43">
        <f t="shared" si="2"/>
        <v>229.23</v>
      </c>
      <c r="R18" s="29">
        <v>54.12</v>
      </c>
      <c r="S18" s="31">
        <v>54.37</v>
      </c>
      <c r="T18" s="31">
        <v>66.79</v>
      </c>
      <c r="U18" s="31">
        <v>50.04</v>
      </c>
      <c r="V18" s="43">
        <f t="shared" si="3"/>
        <v>225.32</v>
      </c>
      <c r="W18" s="36"/>
    </row>
    <row r="19" spans="1:23" ht="15">
      <c r="A19" s="45">
        <v>15</v>
      </c>
      <c r="B19" s="15" t="s">
        <v>202</v>
      </c>
      <c r="C19" s="16" t="s">
        <v>56</v>
      </c>
      <c r="D19" s="38" t="s">
        <v>79</v>
      </c>
      <c r="E19" s="15" t="s">
        <v>30</v>
      </c>
      <c r="F19" s="16" t="s">
        <v>80</v>
      </c>
      <c r="G19" s="42">
        <f t="shared" si="0"/>
        <v>689.6800000000001</v>
      </c>
      <c r="H19" s="29">
        <v>56.02</v>
      </c>
      <c r="I19" s="31">
        <v>54.76</v>
      </c>
      <c r="J19" s="31">
        <v>74.12</v>
      </c>
      <c r="K19" s="31">
        <v>51.03</v>
      </c>
      <c r="L19" s="43">
        <f t="shared" si="1"/>
        <v>235.93</v>
      </c>
      <c r="M19" s="33">
        <v>55.06</v>
      </c>
      <c r="N19" s="31">
        <v>55.2</v>
      </c>
      <c r="O19" s="31">
        <v>68.13</v>
      </c>
      <c r="P19" s="31">
        <v>50.37</v>
      </c>
      <c r="Q19" s="43">
        <f t="shared" si="2"/>
        <v>228.76</v>
      </c>
      <c r="R19" s="29">
        <v>54.45</v>
      </c>
      <c r="S19" s="31">
        <v>52.18</v>
      </c>
      <c r="T19" s="31">
        <v>68.12</v>
      </c>
      <c r="U19" s="31">
        <v>50.24</v>
      </c>
      <c r="V19" s="43">
        <f t="shared" si="3"/>
        <v>224.99</v>
      </c>
      <c r="W19" s="36"/>
    </row>
    <row r="20" spans="1:23" ht="15">
      <c r="A20" s="45">
        <v>16</v>
      </c>
      <c r="B20" s="15" t="s">
        <v>203</v>
      </c>
      <c r="C20" s="16" t="s">
        <v>204</v>
      </c>
      <c r="D20" s="38" t="s">
        <v>79</v>
      </c>
      <c r="E20" s="15" t="s">
        <v>30</v>
      </c>
      <c r="F20" s="16" t="s">
        <v>78</v>
      </c>
      <c r="G20" s="42">
        <f t="shared" si="0"/>
        <v>699.9300000000001</v>
      </c>
      <c r="H20" s="29">
        <v>57.9</v>
      </c>
      <c r="I20" s="31">
        <v>56.75</v>
      </c>
      <c r="J20" s="31">
        <v>74.8</v>
      </c>
      <c r="K20" s="31">
        <v>45.4</v>
      </c>
      <c r="L20" s="43">
        <f t="shared" si="1"/>
        <v>234.85</v>
      </c>
      <c r="M20" s="33">
        <v>54.5</v>
      </c>
      <c r="N20" s="31">
        <v>58.21</v>
      </c>
      <c r="O20" s="31">
        <v>71.5</v>
      </c>
      <c r="P20" s="31">
        <v>55.33</v>
      </c>
      <c r="Q20" s="43">
        <f t="shared" si="2"/>
        <v>239.54000000000002</v>
      </c>
      <c r="R20" s="29">
        <v>53.94</v>
      </c>
      <c r="S20" s="31">
        <v>55.25</v>
      </c>
      <c r="T20" s="31">
        <v>67.3</v>
      </c>
      <c r="U20" s="31">
        <v>49.05</v>
      </c>
      <c r="V20" s="43">
        <f t="shared" si="3"/>
        <v>225.54000000000002</v>
      </c>
      <c r="W20" s="36"/>
    </row>
    <row r="21" spans="1:23" ht="15">
      <c r="A21" s="45">
        <v>17</v>
      </c>
      <c r="B21" s="15" t="s">
        <v>205</v>
      </c>
      <c r="C21" s="16" t="s">
        <v>67</v>
      </c>
      <c r="D21" s="38" t="s">
        <v>81</v>
      </c>
      <c r="E21" s="15" t="s">
        <v>20</v>
      </c>
      <c r="F21" s="16" t="s">
        <v>86</v>
      </c>
      <c r="G21" s="42">
        <f t="shared" si="0"/>
        <v>704.67</v>
      </c>
      <c r="H21" s="39">
        <v>62.86</v>
      </c>
      <c r="I21" s="40">
        <v>58.36</v>
      </c>
      <c r="J21" s="40">
        <v>73.19</v>
      </c>
      <c r="K21" s="40">
        <v>52.5</v>
      </c>
      <c r="L21" s="43">
        <f t="shared" si="1"/>
        <v>246.91</v>
      </c>
      <c r="M21" s="41">
        <v>53.54</v>
      </c>
      <c r="N21" s="40">
        <v>53.06</v>
      </c>
      <c r="O21" s="40">
        <v>72.08</v>
      </c>
      <c r="P21" s="40">
        <v>52.35</v>
      </c>
      <c r="Q21" s="43">
        <f t="shared" si="2"/>
        <v>231.03</v>
      </c>
      <c r="R21" s="29">
        <v>54.58</v>
      </c>
      <c r="S21" s="31">
        <v>53.05</v>
      </c>
      <c r="T21" s="31">
        <v>69.52</v>
      </c>
      <c r="U21" s="31">
        <v>49.58</v>
      </c>
      <c r="V21" s="43">
        <f t="shared" si="3"/>
        <v>226.72999999999996</v>
      </c>
      <c r="W21" s="36"/>
    </row>
    <row r="22" spans="1:23" ht="15">
      <c r="A22" s="45">
        <v>18</v>
      </c>
      <c r="B22" s="15" t="s">
        <v>206</v>
      </c>
      <c r="C22" s="16" t="s">
        <v>55</v>
      </c>
      <c r="D22" s="38" t="s">
        <v>79</v>
      </c>
      <c r="E22" s="15" t="s">
        <v>31</v>
      </c>
      <c r="F22" s="16" t="s">
        <v>214</v>
      </c>
      <c r="G22" s="42">
        <f t="shared" si="0"/>
        <v>720.35</v>
      </c>
      <c r="H22" s="29">
        <v>61.19</v>
      </c>
      <c r="I22" s="31">
        <v>65.92</v>
      </c>
      <c r="J22" s="31">
        <v>83.77</v>
      </c>
      <c r="K22" s="31">
        <v>55.4</v>
      </c>
      <c r="L22" s="43">
        <f t="shared" si="1"/>
        <v>266.28</v>
      </c>
      <c r="M22" s="33">
        <v>50.6</v>
      </c>
      <c r="N22" s="31">
        <v>59.65</v>
      </c>
      <c r="O22" s="31">
        <v>68.72</v>
      </c>
      <c r="P22" s="31">
        <v>49.38</v>
      </c>
      <c r="Q22" s="43">
        <f t="shared" si="2"/>
        <v>228.35</v>
      </c>
      <c r="R22" s="29">
        <v>52.63</v>
      </c>
      <c r="S22" s="31">
        <v>48.57</v>
      </c>
      <c r="T22" s="31">
        <v>72.56</v>
      </c>
      <c r="U22" s="31">
        <v>51.96</v>
      </c>
      <c r="V22" s="43">
        <f t="shared" si="3"/>
        <v>225.72</v>
      </c>
      <c r="W22" s="36"/>
    </row>
    <row r="23" spans="1:23" ht="15">
      <c r="A23" s="45">
        <v>19</v>
      </c>
      <c r="B23" s="15" t="s">
        <v>207</v>
      </c>
      <c r="C23" s="16" t="s">
        <v>68</v>
      </c>
      <c r="D23" s="38" t="s">
        <v>77</v>
      </c>
      <c r="E23" s="15" t="s">
        <v>32</v>
      </c>
      <c r="F23" s="16" t="s">
        <v>86</v>
      </c>
      <c r="G23" s="42">
        <f t="shared" si="0"/>
        <v>722</v>
      </c>
      <c r="H23" s="29">
        <v>59.31</v>
      </c>
      <c r="I23" s="31">
        <v>56.03</v>
      </c>
      <c r="J23" s="31">
        <v>75.27</v>
      </c>
      <c r="K23" s="31">
        <v>57.1</v>
      </c>
      <c r="L23" s="43">
        <f t="shared" si="1"/>
        <v>247.71</v>
      </c>
      <c r="M23" s="33">
        <v>55.11</v>
      </c>
      <c r="N23" s="31">
        <v>57.23</v>
      </c>
      <c r="O23" s="31">
        <v>71.25</v>
      </c>
      <c r="P23" s="31">
        <v>55.2</v>
      </c>
      <c r="Q23" s="43">
        <f t="shared" si="2"/>
        <v>238.79000000000002</v>
      </c>
      <c r="R23" s="29">
        <v>55.9</v>
      </c>
      <c r="S23" s="31">
        <v>56.43</v>
      </c>
      <c r="T23" s="31">
        <v>71.41</v>
      </c>
      <c r="U23" s="31">
        <v>51.76</v>
      </c>
      <c r="V23" s="43">
        <f t="shared" si="3"/>
        <v>235.5</v>
      </c>
      <c r="W23" s="36"/>
    </row>
    <row r="24" spans="1:23" ht="15">
      <c r="A24" s="45">
        <v>20</v>
      </c>
      <c r="B24" s="15" t="s">
        <v>208</v>
      </c>
      <c r="C24" s="16" t="s">
        <v>69</v>
      </c>
      <c r="D24" s="38" t="s">
        <v>77</v>
      </c>
      <c r="E24" s="15" t="s">
        <v>32</v>
      </c>
      <c r="F24" s="16" t="s">
        <v>86</v>
      </c>
      <c r="G24" s="42">
        <f t="shared" si="0"/>
        <v>722.9899999999999</v>
      </c>
      <c r="H24" s="29">
        <v>57.32</v>
      </c>
      <c r="I24" s="31">
        <v>59.49</v>
      </c>
      <c r="J24" s="31">
        <v>75.14</v>
      </c>
      <c r="K24" s="31">
        <v>57.48</v>
      </c>
      <c r="L24" s="43">
        <f t="shared" si="1"/>
        <v>249.42999999999998</v>
      </c>
      <c r="M24" s="33">
        <v>56.26</v>
      </c>
      <c r="N24" s="31">
        <v>57.66</v>
      </c>
      <c r="O24" s="31">
        <v>69.24</v>
      </c>
      <c r="P24" s="31">
        <v>51.74</v>
      </c>
      <c r="Q24" s="43">
        <f t="shared" si="2"/>
        <v>234.89999999999998</v>
      </c>
      <c r="R24" s="29">
        <v>57.53</v>
      </c>
      <c r="S24" s="31">
        <v>55.73</v>
      </c>
      <c r="T24" s="31">
        <v>69.3</v>
      </c>
      <c r="U24" s="31">
        <v>56.1</v>
      </c>
      <c r="V24" s="43">
        <f t="shared" si="3"/>
        <v>238.66</v>
      </c>
      <c r="W24" s="36"/>
    </row>
    <row r="25" spans="1:23" ht="15">
      <c r="A25" s="45">
        <v>21</v>
      </c>
      <c r="B25" s="15" t="s">
        <v>209</v>
      </c>
      <c r="C25" s="16" t="s">
        <v>57</v>
      </c>
      <c r="D25" s="38" t="s">
        <v>77</v>
      </c>
      <c r="E25" s="15" t="s">
        <v>32</v>
      </c>
      <c r="F25" s="16" t="s">
        <v>86</v>
      </c>
      <c r="G25" s="42">
        <f t="shared" si="0"/>
        <v>723.8299999999999</v>
      </c>
      <c r="H25" s="29">
        <v>59.3</v>
      </c>
      <c r="I25" s="31">
        <v>58.03</v>
      </c>
      <c r="J25" s="31">
        <v>72.06</v>
      </c>
      <c r="K25" s="31">
        <v>50.46</v>
      </c>
      <c r="L25" s="43">
        <f t="shared" si="1"/>
        <v>239.85</v>
      </c>
      <c r="M25" s="33">
        <v>89.38</v>
      </c>
      <c r="N25" s="31">
        <v>51.46</v>
      </c>
      <c r="O25" s="31">
        <v>69.16</v>
      </c>
      <c r="P25" s="31">
        <v>53.94</v>
      </c>
      <c r="Q25" s="43">
        <f t="shared" si="2"/>
        <v>263.94</v>
      </c>
      <c r="R25" s="29">
        <v>55.04</v>
      </c>
      <c r="S25" s="31">
        <v>49.55</v>
      </c>
      <c r="T25" s="31">
        <v>67.72</v>
      </c>
      <c r="U25" s="31">
        <v>47.73</v>
      </c>
      <c r="V25" s="43">
        <f t="shared" si="3"/>
        <v>220.04</v>
      </c>
      <c r="W25" s="36"/>
    </row>
    <row r="26" spans="1:23" ht="15">
      <c r="A26" s="45">
        <v>22</v>
      </c>
      <c r="B26" s="15" t="s">
        <v>210</v>
      </c>
      <c r="C26" s="16" t="s">
        <v>170</v>
      </c>
      <c r="D26" s="38" t="s">
        <v>85</v>
      </c>
      <c r="E26" s="15" t="s">
        <v>32</v>
      </c>
      <c r="F26" s="16" t="s">
        <v>86</v>
      </c>
      <c r="G26" s="42">
        <f t="shared" si="0"/>
        <v>749.77</v>
      </c>
      <c r="H26" s="29">
        <v>64.67</v>
      </c>
      <c r="I26" s="31">
        <v>60.22</v>
      </c>
      <c r="J26" s="31">
        <v>72.48</v>
      </c>
      <c r="K26" s="31">
        <v>54.72</v>
      </c>
      <c r="L26" s="43">
        <f t="shared" si="1"/>
        <v>252.09</v>
      </c>
      <c r="M26" s="33">
        <v>61.75</v>
      </c>
      <c r="N26" s="31">
        <v>55.67</v>
      </c>
      <c r="O26" s="31">
        <v>77.29</v>
      </c>
      <c r="P26" s="31">
        <v>57.91</v>
      </c>
      <c r="Q26" s="43">
        <f t="shared" si="2"/>
        <v>252.62</v>
      </c>
      <c r="R26" s="29">
        <v>61.84</v>
      </c>
      <c r="S26" s="31">
        <v>58.43</v>
      </c>
      <c r="T26" s="31">
        <v>71.85</v>
      </c>
      <c r="U26" s="31">
        <v>52.94</v>
      </c>
      <c r="V26" s="43">
        <f t="shared" si="3"/>
        <v>245.06</v>
      </c>
      <c r="W26" s="36"/>
    </row>
    <row r="27" spans="1:23" ht="15">
      <c r="A27" s="45">
        <v>23</v>
      </c>
      <c r="B27" s="15" t="s">
        <v>211</v>
      </c>
      <c r="C27" s="16" t="s">
        <v>70</v>
      </c>
      <c r="D27" s="38" t="s">
        <v>81</v>
      </c>
      <c r="E27" s="15" t="s">
        <v>20</v>
      </c>
      <c r="F27" s="16" t="s">
        <v>86</v>
      </c>
      <c r="G27" s="42">
        <f t="shared" si="0"/>
        <v>767.7</v>
      </c>
      <c r="H27" s="29">
        <v>67.57</v>
      </c>
      <c r="I27" s="31">
        <v>62.3</v>
      </c>
      <c r="J27" s="31">
        <v>72.55</v>
      </c>
      <c r="K27" s="31">
        <v>58.8</v>
      </c>
      <c r="L27" s="43">
        <f t="shared" si="1"/>
        <v>261.22</v>
      </c>
      <c r="M27" s="33">
        <v>60.16</v>
      </c>
      <c r="N27" s="31">
        <v>57.79</v>
      </c>
      <c r="O27" s="31">
        <v>73.5</v>
      </c>
      <c r="P27" s="31">
        <v>55.99</v>
      </c>
      <c r="Q27" s="43">
        <f t="shared" si="2"/>
        <v>247.44</v>
      </c>
      <c r="R27" s="29">
        <v>71.18</v>
      </c>
      <c r="S27" s="31">
        <v>60.86</v>
      </c>
      <c r="T27" s="31">
        <v>73.06</v>
      </c>
      <c r="U27" s="31">
        <v>53.94</v>
      </c>
      <c r="V27" s="43">
        <f t="shared" si="3"/>
        <v>259.04</v>
      </c>
      <c r="W27" s="36"/>
    </row>
    <row r="28" spans="1:23" ht="15">
      <c r="A28" s="45">
        <v>24</v>
      </c>
      <c r="B28" s="15" t="s">
        <v>212</v>
      </c>
      <c r="C28" s="16" t="s">
        <v>72</v>
      </c>
      <c r="D28" s="38" t="s">
        <v>92</v>
      </c>
      <c r="E28" s="15" t="s">
        <v>30</v>
      </c>
      <c r="F28" s="16" t="s">
        <v>93</v>
      </c>
      <c r="G28" s="42">
        <f t="shared" si="0"/>
        <v>823.28</v>
      </c>
      <c r="H28" s="29">
        <v>70.34</v>
      </c>
      <c r="I28" s="31">
        <v>64.14</v>
      </c>
      <c r="J28" s="31">
        <v>85.47</v>
      </c>
      <c r="K28" s="31">
        <v>57.36</v>
      </c>
      <c r="L28" s="43">
        <f t="shared" si="1"/>
        <v>277.31</v>
      </c>
      <c r="M28" s="33">
        <v>63.6</v>
      </c>
      <c r="N28" s="31">
        <v>59.93</v>
      </c>
      <c r="O28" s="31">
        <v>84.66</v>
      </c>
      <c r="P28" s="31">
        <v>57.84</v>
      </c>
      <c r="Q28" s="43">
        <f t="shared" si="2"/>
        <v>266.03</v>
      </c>
      <c r="R28" s="29">
        <v>64.44</v>
      </c>
      <c r="S28" s="31">
        <v>65.23</v>
      </c>
      <c r="T28" s="31">
        <v>88.66</v>
      </c>
      <c r="U28" s="31">
        <v>61.61</v>
      </c>
      <c r="V28" s="43">
        <f t="shared" si="3"/>
        <v>279.94</v>
      </c>
      <c r="W28" s="36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ignoredErrors>
    <ignoredError sqref="B5:B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2023-10-29T07:20:19Z</cp:lastPrinted>
  <dcterms:created xsi:type="dcterms:W3CDTF">2009-01-24T13:55:20Z</dcterms:created>
  <dcterms:modified xsi:type="dcterms:W3CDTF">2023-10-29T07:30:29Z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