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tabRatio="62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>
    <definedName name="_xlnm._FilterDatabase" localSheetId="1" hidden="1">'1a prova'!$A$4:$W$34</definedName>
    <definedName name="_xlnm._FilterDatabase" localSheetId="2" hidden="1">'2a prova'!$A$4:$W$43</definedName>
  </definedNames>
  <calcPr fullCalcOnLoad="1"/>
</workbook>
</file>

<file path=xl/sharedStrings.xml><?xml version="1.0" encoding="utf-8"?>
<sst xmlns="http://schemas.openxmlformats.org/spreadsheetml/2006/main" count="797" uniqueCount="196">
  <si>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</si>
  <si>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</si>
  <si>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</si>
  <si>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</si>
  <si>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</si>
  <si>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</si>
  <si>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</si>
  <si>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</si>
  <si>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</si>
  <si>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</si>
  <si>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</si>
  <si>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</si>
  <si>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</si>
  <si>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</si>
  <si>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</si>
  <si>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</si>
  <si>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</si>
  <si>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</si>
  <si>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</si>
  <si>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</si>
  <si>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</si>
  <si>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</si>
  <si>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</si>
  <si>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</si>
  <si>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</si>
  <si>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</si>
  <si>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</si>
  <si>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</si>
  <si>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</si>
  <si>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</t>
  </si>
  <si>
    <t>N3D</t>
  </si>
  <si>
    <t>SN3D</t>
  </si>
  <si>
    <t>COPA SRC</t>
  </si>
  <si>
    <t>DESC.</t>
  </si>
  <si>
    <t>SERGI GONZALEZ</t>
  </si>
  <si>
    <t>MIQUEL MARTINEZ</t>
  </si>
  <si>
    <t>RAMON GARCIA</t>
  </si>
  <si>
    <t>CINTO LOBATO</t>
  </si>
  <si>
    <t>JAUME BENAVENT</t>
  </si>
  <si>
    <t>MIQUEL AIBAR</t>
  </si>
  <si>
    <t>MARIO DUQUE</t>
  </si>
  <si>
    <t>ALBERTO LOPEZ</t>
  </si>
  <si>
    <t>TONI CARRILLO</t>
  </si>
  <si>
    <t>JORDI ALFOCEA</t>
  </si>
  <si>
    <t>PERE VILAPLANA</t>
  </si>
  <si>
    <t>JOAN C. CEBALLOS</t>
  </si>
  <si>
    <t>MANUEL CASTILLA</t>
  </si>
  <si>
    <t>FRANCESC BOLUMAR</t>
  </si>
  <si>
    <t>XAVI ZENOBIO</t>
  </si>
  <si>
    <t>ALEIX AIBAR</t>
  </si>
  <si>
    <t>JOFRE TORT</t>
  </si>
  <si>
    <t>JOSEP GRIMAU</t>
  </si>
  <si>
    <t>ANDREU QUILEZ</t>
  </si>
  <si>
    <t>XAVI PARERA</t>
  </si>
  <si>
    <t>THIAGO DUQUE</t>
  </si>
  <si>
    <t>TURBOSLOT</t>
  </si>
  <si>
    <t>SLOT LA LIRA</t>
  </si>
  <si>
    <t>ATENEU SLOT</t>
  </si>
  <si>
    <t>TOAD TEAM</t>
  </si>
  <si>
    <t>4EVER SLOT</t>
  </si>
  <si>
    <t>SLOT MORA</t>
  </si>
  <si>
    <t>SLOT TARRACO</t>
  </si>
  <si>
    <t>CASC</t>
  </si>
  <si>
    <t>MARC CENDRA</t>
  </si>
  <si>
    <t>ORIOL RAMIREZ</t>
  </si>
  <si>
    <t>TERRA DE VINS CLÀSSICS 2024 CLASSIFICACIÓ GENERAL</t>
  </si>
  <si>
    <t>1a PROVA
Slot La Lira
2 de Febrer 2024</t>
  </si>
  <si>
    <t>2a PROVA
TurboSlot
1 de Març 2024</t>
  </si>
  <si>
    <t>3a PROVA
Ateneu Slot
26 d'Abril 2024</t>
  </si>
  <si>
    <t>4a PROVA
Slot La Lira
24 de Maig 2024</t>
  </si>
  <si>
    <t>5a PROVA
QuimSlot
27 de Setembre 2024</t>
  </si>
  <si>
    <t>6a PROVA
Ateneu Slot
25 d'Octubre 2024</t>
  </si>
  <si>
    <t>6</t>
  </si>
  <si>
    <t>27</t>
  </si>
  <si>
    <t>43</t>
  </si>
  <si>
    <t>17</t>
  </si>
  <si>
    <t>7</t>
  </si>
  <si>
    <t>18</t>
  </si>
  <si>
    <t>20</t>
  </si>
  <si>
    <t>31</t>
  </si>
  <si>
    <t>ROGER BORJAS</t>
  </si>
  <si>
    <t>1</t>
  </si>
  <si>
    <t>24</t>
  </si>
  <si>
    <t>3</t>
  </si>
  <si>
    <t>21</t>
  </si>
  <si>
    <t>8</t>
  </si>
  <si>
    <t>JORDI URPI</t>
  </si>
  <si>
    <t>28</t>
  </si>
  <si>
    <t>BROSI BELTRAN</t>
  </si>
  <si>
    <t>12</t>
  </si>
  <si>
    <t>10</t>
  </si>
  <si>
    <t>29</t>
  </si>
  <si>
    <t>JAVIER ITURBE</t>
  </si>
  <si>
    <t>13</t>
  </si>
  <si>
    <t>25</t>
  </si>
  <si>
    <t>PERE PORTA</t>
  </si>
  <si>
    <t>22</t>
  </si>
  <si>
    <t>11</t>
  </si>
  <si>
    <t>15</t>
  </si>
  <si>
    <t>4</t>
  </si>
  <si>
    <t>9</t>
  </si>
  <si>
    <t>16</t>
  </si>
  <si>
    <t>DAVID CENDRA</t>
  </si>
  <si>
    <t>5</t>
  </si>
  <si>
    <t>19</t>
  </si>
  <si>
    <t>14</t>
  </si>
  <si>
    <t>26</t>
  </si>
  <si>
    <t>NIL PORTA</t>
  </si>
  <si>
    <t>23</t>
  </si>
  <si>
    <t>LANCIA 037</t>
  </si>
  <si>
    <t>FERRARI 308 GTB</t>
  </si>
  <si>
    <t>BMW M1</t>
  </si>
  <si>
    <t>ALPINE A310</t>
  </si>
  <si>
    <t>PORSCHE 911</t>
  </si>
  <si>
    <t>PEUGEOT 205T16</t>
  </si>
  <si>
    <t>LANCIA DELTA S4</t>
  </si>
  <si>
    <t>PORSCHE 914/6</t>
  </si>
  <si>
    <t>FORD MUSTANG</t>
  </si>
  <si>
    <t>FORD RS200</t>
  </si>
  <si>
    <t>MARTINEZ, MIQUEL</t>
  </si>
  <si>
    <t>BENAVENT, JAUME</t>
  </si>
  <si>
    <t>GONZALEZ, SERGI</t>
  </si>
  <si>
    <t>LOBATO, CINTO</t>
  </si>
  <si>
    <t>PUJOL, JOAN M</t>
  </si>
  <si>
    <t>PEREZ, OSCAR</t>
  </si>
  <si>
    <t>BOLUMAR, FRANCESC</t>
  </si>
  <si>
    <t>ALFOCEA, JORDI</t>
  </si>
  <si>
    <t>URPI, JORDI</t>
  </si>
  <si>
    <t>PORTA, PERE</t>
  </si>
  <si>
    <t>DUQUE, MARIO</t>
  </si>
  <si>
    <t>LOPEZ, ALBERTO</t>
  </si>
  <si>
    <t>MORENO, ISRAEL</t>
  </si>
  <si>
    <t>RAMIREZ, RAUL</t>
  </si>
  <si>
    <t>ANCOSMENDE, ARMANDO</t>
  </si>
  <si>
    <t>PONCE, JOSE</t>
  </si>
  <si>
    <t>CARRILLO, TONI</t>
  </si>
  <si>
    <t>CASTILLA, MANUEL</t>
  </si>
  <si>
    <t>AIBAR, MIQUEL</t>
  </si>
  <si>
    <t>AIBAR, ALEIX</t>
  </si>
  <si>
    <t>CEBALLOS, JOAN CARLES</t>
  </si>
  <si>
    <t>VILAPLANA, PERE</t>
  </si>
  <si>
    <t>ITURBE, JAVIER</t>
  </si>
  <si>
    <t>CODORNIU, QUIM</t>
  </si>
  <si>
    <t>BROSI, TONI</t>
  </si>
  <si>
    <t>CENDRA, MARC</t>
  </si>
  <si>
    <t>RAMIREZ, ORIOL</t>
  </si>
  <si>
    <t>TORT, JOFRE</t>
  </si>
  <si>
    <t>CENDRA, DAVID</t>
  </si>
  <si>
    <t>ZAPATA, LINO</t>
  </si>
  <si>
    <t>ZENOBIO, XAVI</t>
  </si>
  <si>
    <t>GRIMAU, JOSEP</t>
  </si>
  <si>
    <t>FERRET, PERE</t>
  </si>
  <si>
    <t>PARERA, XAVI</t>
  </si>
  <si>
    <t>PORTA, NIL</t>
  </si>
  <si>
    <t>DUQUE, THIAGO</t>
  </si>
  <si>
    <t>CENDRA, JORDI</t>
  </si>
  <si>
    <t>PEREZ JR, OSCAR</t>
  </si>
  <si>
    <t>LANCIA 032</t>
  </si>
  <si>
    <t>PEUGEOT 205</t>
  </si>
  <si>
    <t>PORSCHE 914</t>
  </si>
  <si>
    <t>ALPINE</t>
  </si>
  <si>
    <t>NISSAN 240 RS</t>
  </si>
  <si>
    <t>OSCAR PEREZ JR</t>
  </si>
  <si>
    <t>JORDI URPÍ</t>
  </si>
  <si>
    <t>JORDI CENDRA</t>
  </si>
  <si>
    <t>JOAN M PUJOL</t>
  </si>
  <si>
    <t>OSCAR PEREZ</t>
  </si>
  <si>
    <t>ARMANDO ANCOSMENDE</t>
  </si>
  <si>
    <t>MAS, PERE JOAN</t>
  </si>
  <si>
    <t>PERE JOAN MAS</t>
  </si>
  <si>
    <t>ISRAEL MORENO</t>
  </si>
  <si>
    <t>RAUL RAMIREZ</t>
  </si>
  <si>
    <t>JOSE PONCE</t>
  </si>
  <si>
    <t>QUIM CODORNIU</t>
  </si>
  <si>
    <t>TONI BROSI</t>
  </si>
  <si>
    <t>LINO ZAPATA</t>
  </si>
  <si>
    <t>PERE FERRET</t>
  </si>
  <si>
    <t>JORDI ARGELICH</t>
  </si>
  <si>
    <t>CARLOS SÁNCHEZ</t>
  </si>
  <si>
    <t>JOAN M. PUJOL</t>
  </si>
  <si>
    <t>CISCO SALVADOR</t>
  </si>
  <si>
    <t>PAU HORMIGOS</t>
  </si>
  <si>
    <t>BMW M3 E30</t>
  </si>
  <si>
    <t>PEUGEOT 205 T16</t>
  </si>
  <si>
    <t>NISSAN 240RS</t>
  </si>
  <si>
    <t>AUDI QUATTRO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</si>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</sst>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60"/>
      <color indexed="10"/>
      <name val="Calibri"/>
      <family val="2"/>
    </font>
    <font>
      <b/>
      <sz val="5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60"/>
      <color rgb="FFFF0000"/>
      <name val="Calibri"/>
      <family val="2"/>
    </font>
    <font>
      <b/>
      <sz val="5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9" fillId="0" borderId="0" xfId="57" applyAlignment="1">
      <alignment horizontal="center"/>
      <protection/>
    </xf>
    <xf numFmtId="0" fontId="39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9" fillId="0" borderId="0" xfId="57" applyNumberFormat="1" applyAlignment="1">
      <alignment horizontal="center"/>
      <protection/>
    </xf>
    <xf numFmtId="4" fontId="39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6" fillId="0" borderId="15" xfId="57" applyNumberFormat="1" applyFont="1" applyBorder="1" applyAlignment="1">
      <alignment horizontal="center"/>
      <protection/>
    </xf>
    <xf numFmtId="173" fontId="56" fillId="0" borderId="10" xfId="57" applyNumberFormat="1" applyFont="1" applyBorder="1" applyAlignment="1">
      <alignment horizontal="center"/>
      <protection/>
    </xf>
    <xf numFmtId="173" fontId="56" fillId="0" borderId="10" xfId="57" applyNumberFormat="1" applyFont="1" applyBorder="1" applyAlignment="1">
      <alignment horizontal="center"/>
      <protection/>
    </xf>
    <xf numFmtId="173" fontId="56" fillId="0" borderId="14" xfId="57" applyNumberFormat="1" applyFont="1" applyBorder="1" applyAlignment="1">
      <alignment horizontal="center"/>
      <protection/>
    </xf>
    <xf numFmtId="173" fontId="56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7" fillId="0" borderId="18" xfId="57" applyNumberFormat="1" applyFont="1" applyBorder="1" applyAlignment="1">
      <alignment horizontal="center"/>
      <protection/>
    </xf>
    <xf numFmtId="173" fontId="58" fillId="0" borderId="18" xfId="57" applyNumberFormat="1" applyFont="1" applyBorder="1" applyAlignment="1">
      <alignment horizontal="center"/>
      <protection/>
    </xf>
    <xf numFmtId="173" fontId="58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15" fillId="0" borderId="17" xfId="57" applyNumberFormat="1" applyFont="1" applyBorder="1" applyAlignment="1">
      <alignment horizontal="center"/>
      <protection/>
    </xf>
    <xf numFmtId="173" fontId="15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1" fillId="0" borderId="10" xfId="54" applyFont="1" applyBorder="1" quotePrefix="1">
      <alignment/>
      <protection/>
    </xf>
    <xf numFmtId="0" fontId="9" fillId="0" borderId="13" xfId="57" applyFont="1" applyBorder="1" applyAlignment="1" quotePrefix="1">
      <alignment horizontal="left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59" fillId="0" borderId="0" xfId="54" applyFont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60" fillId="0" borderId="0" xfId="57" applyFont="1" applyAlignment="1">
      <alignment horizontal="center" vertical="center" wrapText="1"/>
      <protection/>
    </xf>
    <xf numFmtId="0" fontId="11" fillId="0" borderId="10" xfId="54" applyNumberFormat="1" applyFont="1" applyBorder="1" applyAlignment="1">
      <alignment horizontal="center"/>
      <protection/>
    </xf>
    <xf numFmtId="173" fontId="58" fillId="0" borderId="13" xfId="57" applyNumberFormat="1" applyFont="1" applyBorder="1" applyAlignment="1">
      <alignment horizontal="center"/>
      <protection/>
    </xf>
    <xf numFmtId="173" fontId="58" fillId="0" borderId="13" xfId="57" applyNumberFormat="1" applyFont="1" applyBorder="1" applyAlignment="1" quotePrefix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8" fillId="0" borderId="25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57" fillId="0" borderId="11" xfId="57" applyNumberFormat="1" applyFont="1" applyBorder="1" applyAlignment="1">
      <alignment horizontal="center"/>
      <protection/>
    </xf>
    <xf numFmtId="0" fontId="9" fillId="0" borderId="26" xfId="57" applyFont="1" applyBorder="1" applyAlignment="1">
      <alignment horizontal="center"/>
      <protection/>
    </xf>
    <xf numFmtId="0" fontId="9" fillId="0" borderId="26" xfId="57" applyFont="1" applyBorder="1">
      <alignment/>
      <protection/>
    </xf>
    <xf numFmtId="0" fontId="9" fillId="0" borderId="26" xfId="57" applyFont="1" applyBorder="1" applyAlignment="1">
      <alignment horizontal="left"/>
      <protection/>
    </xf>
    <xf numFmtId="173" fontId="15" fillId="0" borderId="27" xfId="57" applyNumberFormat="1" applyFont="1" applyBorder="1" applyAlignment="1">
      <alignment horizontal="center"/>
      <protection/>
    </xf>
    <xf numFmtId="173" fontId="56" fillId="0" borderId="28" xfId="57" applyNumberFormat="1" applyFont="1" applyBorder="1" applyAlignment="1">
      <alignment horizontal="center"/>
      <protection/>
    </xf>
    <xf numFmtId="173" fontId="56" fillId="0" borderId="29" xfId="57" applyNumberFormat="1" applyFont="1" applyBorder="1" applyAlignment="1">
      <alignment horizontal="center"/>
      <protection/>
    </xf>
    <xf numFmtId="173" fontId="15" fillId="0" borderId="30" xfId="57" applyNumberFormat="1" applyFont="1" applyBorder="1" applyAlignment="1">
      <alignment horizontal="center"/>
      <protection/>
    </xf>
    <xf numFmtId="173" fontId="56" fillId="0" borderId="31" xfId="57" applyNumberFormat="1" applyFont="1" applyBorder="1" applyAlignment="1">
      <alignment horizontal="center"/>
      <protection/>
    </xf>
    <xf numFmtId="173" fontId="58" fillId="0" borderId="26" xfId="57" applyNumberFormat="1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W35" comment="" totalsRowShown="0">
  <autoFilter ref="A4:W35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0" width="4.57421875" style="1" customWidth="1"/>
    <col min="11" max="11" width="10.421875" style="1" bestFit="1" customWidth="1"/>
    <col min="12" max="12" width="9.7109375" style="1" bestFit="1" customWidth="1"/>
    <col min="13" max="13" width="9.421875" style="1" bestFit="1" customWidth="1"/>
    <col min="14" max="16384" width="9.140625" style="1" customWidth="1"/>
  </cols>
  <sheetData>
    <row r="1" spans="1:13" ht="76.5" customHeight="1">
      <c r="A1" s="55"/>
      <c r="B1" s="55"/>
      <c r="C1" s="55"/>
      <c r="D1" s="54" t="s">
        <v>29</v>
      </c>
      <c r="E1" s="54"/>
      <c r="F1" s="54"/>
      <c r="G1" s="54"/>
      <c r="H1" s="54"/>
      <c r="I1" s="54"/>
      <c r="J1" s="54"/>
      <c r="K1" s="54"/>
      <c r="L1" s="54"/>
      <c r="M1" s="54"/>
    </row>
    <row r="2" spans="1:13" ht="23.2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A4" s="53" t="s">
        <v>0</v>
      </c>
      <c r="B4" s="53" t="s">
        <v>17</v>
      </c>
      <c r="C4" s="53" t="s">
        <v>1</v>
      </c>
      <c r="D4" s="53" t="s">
        <v>5</v>
      </c>
      <c r="E4" s="56" t="s">
        <v>2</v>
      </c>
      <c r="F4" s="57"/>
      <c r="G4" s="57"/>
      <c r="H4" s="57"/>
      <c r="I4" s="57"/>
      <c r="J4" s="57"/>
      <c r="K4" s="53" t="s">
        <v>21</v>
      </c>
      <c r="L4" s="53" t="s">
        <v>33</v>
      </c>
      <c r="M4" s="53" t="s">
        <v>22</v>
      </c>
    </row>
    <row r="5" spans="1:13" ht="12.75">
      <c r="A5" s="53"/>
      <c r="B5" s="53"/>
      <c r="C5" s="53"/>
      <c r="D5" s="53"/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53"/>
      <c r="L5" s="53"/>
      <c r="M5" s="53"/>
    </row>
    <row r="6" spans="1:13" ht="15">
      <c r="A6" s="3">
        <v>1</v>
      </c>
      <c r="B6" s="3" t="s">
        <v>104</v>
      </c>
      <c r="C6" s="5" t="s">
        <v>54</v>
      </c>
      <c r="D6" s="4" t="s">
        <v>59</v>
      </c>
      <c r="E6" s="6">
        <v>20</v>
      </c>
      <c r="F6" s="6">
        <v>17</v>
      </c>
      <c r="G6" s="6">
        <v>0</v>
      </c>
      <c r="H6" s="6">
        <v>0</v>
      </c>
      <c r="I6" s="6">
        <v>0</v>
      </c>
      <c r="J6" s="6">
        <v>0</v>
      </c>
      <c r="K6" s="7">
        <f aca="true" t="shared" si="0" ref="K6:K15">SUM(E6:J6)</f>
        <v>37</v>
      </c>
      <c r="L6" s="8">
        <f aca="true" t="shared" si="1" ref="L6:L15">IF(K6&lt;&gt;0,SMALL((E6:J6),"1"),0)</f>
        <v>0</v>
      </c>
      <c r="M6" s="50">
        <f aca="true" t="shared" si="2" ref="M6:M15">K6-L6</f>
        <v>37</v>
      </c>
    </row>
    <row r="7" spans="1:13" ht="15">
      <c r="A7" s="3">
        <v>2</v>
      </c>
      <c r="B7" s="71">
        <v>26</v>
      </c>
      <c r="C7" s="5" t="s">
        <v>107</v>
      </c>
      <c r="D7" s="4" t="s">
        <v>56</v>
      </c>
      <c r="E7" s="6">
        <v>17</v>
      </c>
      <c r="F7" s="6">
        <v>20</v>
      </c>
      <c r="G7" s="6">
        <v>0</v>
      </c>
      <c r="H7" s="6">
        <v>0</v>
      </c>
      <c r="I7" s="6">
        <v>0</v>
      </c>
      <c r="J7" s="6">
        <v>0</v>
      </c>
      <c r="K7" s="7">
        <f t="shared" si="0"/>
        <v>37</v>
      </c>
      <c r="L7" s="8">
        <f t="shared" si="1"/>
        <v>0</v>
      </c>
      <c r="M7" s="50">
        <f t="shared" si="2"/>
        <v>37</v>
      </c>
    </row>
    <row r="8" spans="1:13" ht="15">
      <c r="A8" s="3">
        <v>3</v>
      </c>
      <c r="B8" s="3">
        <v>36</v>
      </c>
      <c r="C8" s="5" t="s">
        <v>162</v>
      </c>
      <c r="D8" s="4" t="s">
        <v>57</v>
      </c>
      <c r="E8" s="6">
        <v>0</v>
      </c>
      <c r="F8" s="6">
        <v>15</v>
      </c>
      <c r="G8" s="6">
        <v>20</v>
      </c>
      <c r="H8" s="6">
        <v>0</v>
      </c>
      <c r="I8" s="6">
        <v>0</v>
      </c>
      <c r="J8" s="6">
        <v>0</v>
      </c>
      <c r="K8" s="7">
        <f t="shared" si="0"/>
        <v>35</v>
      </c>
      <c r="L8" s="8">
        <f t="shared" si="1"/>
        <v>0</v>
      </c>
      <c r="M8" s="50">
        <f t="shared" si="2"/>
        <v>35</v>
      </c>
    </row>
    <row r="9" spans="1:13" ht="15">
      <c r="A9" s="3">
        <v>4</v>
      </c>
      <c r="B9" s="3"/>
      <c r="C9" s="5"/>
      <c r="D9" s="4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0"/>
        <v>0</v>
      </c>
      <c r="L9" s="8">
        <f t="shared" si="1"/>
        <v>0</v>
      </c>
      <c r="M9" s="50">
        <f t="shared" si="2"/>
        <v>0</v>
      </c>
    </row>
    <row r="10" spans="1:13" ht="15">
      <c r="A10" s="3">
        <v>5</v>
      </c>
      <c r="B10" s="3"/>
      <c r="C10" s="5"/>
      <c r="D10" s="4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0"/>
        <v>0</v>
      </c>
      <c r="L10" s="8">
        <f t="shared" si="1"/>
        <v>0</v>
      </c>
      <c r="M10" s="50">
        <f t="shared" si="2"/>
        <v>0</v>
      </c>
    </row>
    <row r="11" spans="1:13" ht="15">
      <c r="A11" s="3">
        <v>6</v>
      </c>
      <c r="B11" s="3"/>
      <c r="C11" s="5"/>
      <c r="D11" s="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0"/>
        <v>0</v>
      </c>
      <c r="L11" s="8">
        <f t="shared" si="1"/>
        <v>0</v>
      </c>
      <c r="M11" s="50">
        <f t="shared" si="2"/>
        <v>0</v>
      </c>
    </row>
    <row r="12" spans="1:13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50">
        <f t="shared" si="2"/>
        <v>0</v>
      </c>
    </row>
    <row r="13" spans="1:13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50">
        <f t="shared" si="2"/>
        <v>0</v>
      </c>
    </row>
    <row r="14" spans="1:13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50">
        <f t="shared" si="2"/>
        <v>0</v>
      </c>
    </row>
    <row r="15" spans="1:13" ht="15">
      <c r="A15" s="3">
        <v>10</v>
      </c>
      <c r="B15" s="3"/>
      <c r="C15" s="5"/>
      <c r="D15" s="51"/>
      <c r="E15" s="6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50">
        <f t="shared" si="2"/>
        <v>0</v>
      </c>
    </row>
    <row r="16" spans="1:10" ht="15">
      <c r="A16" s="46"/>
      <c r="B16" s="46"/>
      <c r="C16" s="47"/>
      <c r="D16" s="48"/>
      <c r="E16" s="49"/>
      <c r="F16" s="49"/>
      <c r="G16" s="49"/>
      <c r="H16" s="49"/>
      <c r="I16" s="49"/>
      <c r="J16" s="49"/>
    </row>
    <row r="17" spans="1:13" ht="15.75">
      <c r="A17" s="59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2.75" customHeight="1">
      <c r="A18" s="53" t="s">
        <v>0</v>
      </c>
      <c r="B18" s="53" t="s">
        <v>17</v>
      </c>
      <c r="C18" s="53" t="s">
        <v>1</v>
      </c>
      <c r="D18" s="53" t="s">
        <v>5</v>
      </c>
      <c r="E18" s="56" t="s">
        <v>2</v>
      </c>
      <c r="F18" s="57"/>
      <c r="G18" s="57"/>
      <c r="H18" s="57"/>
      <c r="I18" s="57"/>
      <c r="J18" s="57"/>
      <c r="K18" s="53" t="s">
        <v>21</v>
      </c>
      <c r="L18" s="53" t="s">
        <v>33</v>
      </c>
      <c r="M18" s="53" t="s">
        <v>22</v>
      </c>
    </row>
    <row r="19" spans="1:13" ht="12.75">
      <c r="A19" s="53"/>
      <c r="B19" s="53"/>
      <c r="C19" s="53"/>
      <c r="D19" s="53"/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53"/>
      <c r="L19" s="53"/>
      <c r="M19" s="53"/>
    </row>
    <row r="20" spans="1:13" ht="15">
      <c r="A20" s="3">
        <v>1</v>
      </c>
      <c r="B20" s="3" t="s">
        <v>77</v>
      </c>
      <c r="C20" s="5" t="s">
        <v>47</v>
      </c>
      <c r="D20" s="4" t="s">
        <v>60</v>
      </c>
      <c r="E20" s="6">
        <v>20</v>
      </c>
      <c r="F20" s="6">
        <v>20</v>
      </c>
      <c r="G20" s="6">
        <v>20</v>
      </c>
      <c r="H20" s="6">
        <v>0</v>
      </c>
      <c r="I20" s="6">
        <v>0</v>
      </c>
      <c r="J20" s="6">
        <v>0</v>
      </c>
      <c r="K20" s="7">
        <f aca="true" t="shared" si="3" ref="K20:K33">SUM(E20:J20)</f>
        <v>60</v>
      </c>
      <c r="L20" s="8">
        <f aca="true" t="shared" si="4" ref="L20:L33">IF(K20&lt;&gt;0,SMALL((E20:J20),"1"),0)</f>
        <v>0</v>
      </c>
      <c r="M20" s="50">
        <f aca="true" t="shared" si="5" ref="M20:M33">K20-L20</f>
        <v>60</v>
      </c>
    </row>
    <row r="21" spans="1:13" ht="15">
      <c r="A21" s="3">
        <v>2</v>
      </c>
      <c r="B21" s="3" t="s">
        <v>97</v>
      </c>
      <c r="C21" s="5" t="s">
        <v>42</v>
      </c>
      <c r="D21" s="4" t="s">
        <v>56</v>
      </c>
      <c r="E21" s="6">
        <v>11</v>
      </c>
      <c r="F21" s="6">
        <v>15</v>
      </c>
      <c r="G21" s="6">
        <v>13</v>
      </c>
      <c r="H21" s="6">
        <v>0</v>
      </c>
      <c r="I21" s="6">
        <v>0</v>
      </c>
      <c r="J21" s="6">
        <v>0</v>
      </c>
      <c r="K21" s="7">
        <f t="shared" si="3"/>
        <v>39</v>
      </c>
      <c r="L21" s="8">
        <f t="shared" si="4"/>
        <v>0</v>
      </c>
      <c r="M21" s="50">
        <f t="shared" si="5"/>
        <v>39</v>
      </c>
    </row>
    <row r="22" spans="1:13" ht="15">
      <c r="A22" s="3">
        <v>3</v>
      </c>
      <c r="B22" s="3" t="s">
        <v>103</v>
      </c>
      <c r="C22" s="5" t="s">
        <v>46</v>
      </c>
      <c r="D22" s="4" t="s">
        <v>55</v>
      </c>
      <c r="E22" s="6">
        <v>10</v>
      </c>
      <c r="F22" s="6">
        <v>13</v>
      </c>
      <c r="G22" s="6">
        <v>15</v>
      </c>
      <c r="H22" s="6">
        <v>0</v>
      </c>
      <c r="I22" s="6">
        <v>0</v>
      </c>
      <c r="J22" s="6">
        <v>0</v>
      </c>
      <c r="K22" s="7">
        <f t="shared" si="3"/>
        <v>38</v>
      </c>
      <c r="L22" s="8">
        <f t="shared" si="4"/>
        <v>0</v>
      </c>
      <c r="M22" s="50">
        <f t="shared" si="5"/>
        <v>38</v>
      </c>
    </row>
    <row r="23" spans="1:13" ht="15">
      <c r="A23" s="3">
        <v>4</v>
      </c>
      <c r="B23" s="3" t="s">
        <v>90</v>
      </c>
      <c r="C23" s="5" t="s">
        <v>44</v>
      </c>
      <c r="D23" s="4" t="s">
        <v>56</v>
      </c>
      <c r="E23" s="6">
        <v>15</v>
      </c>
      <c r="F23" s="6">
        <v>11</v>
      </c>
      <c r="G23" s="6">
        <v>11</v>
      </c>
      <c r="H23" s="6">
        <v>0</v>
      </c>
      <c r="I23" s="6">
        <v>0</v>
      </c>
      <c r="J23" s="6">
        <v>0</v>
      </c>
      <c r="K23" s="7">
        <f t="shared" si="3"/>
        <v>37</v>
      </c>
      <c r="L23" s="8">
        <f t="shared" si="4"/>
        <v>0</v>
      </c>
      <c r="M23" s="50">
        <f t="shared" si="5"/>
        <v>37</v>
      </c>
    </row>
    <row r="24" spans="1:13" ht="15">
      <c r="A24" s="3">
        <v>5</v>
      </c>
      <c r="B24" s="3">
        <v>32</v>
      </c>
      <c r="C24" s="5" t="s">
        <v>163</v>
      </c>
      <c r="D24" s="4" t="s">
        <v>56</v>
      </c>
      <c r="E24" s="6">
        <v>0</v>
      </c>
      <c r="F24" s="6">
        <v>17</v>
      </c>
      <c r="G24" s="6">
        <v>17</v>
      </c>
      <c r="H24" s="6">
        <v>0</v>
      </c>
      <c r="I24" s="6">
        <v>0</v>
      </c>
      <c r="J24" s="6">
        <v>0</v>
      </c>
      <c r="K24" s="7">
        <f t="shared" si="3"/>
        <v>34</v>
      </c>
      <c r="L24" s="8">
        <f t="shared" si="4"/>
        <v>0</v>
      </c>
      <c r="M24" s="50">
        <f t="shared" si="5"/>
        <v>34</v>
      </c>
    </row>
    <row r="25" spans="1:13" ht="15">
      <c r="A25" s="3">
        <v>6</v>
      </c>
      <c r="B25" s="3" t="s">
        <v>91</v>
      </c>
      <c r="C25" s="5" t="s">
        <v>92</v>
      </c>
      <c r="D25" s="4" t="s">
        <v>56</v>
      </c>
      <c r="E25" s="6">
        <v>13</v>
      </c>
      <c r="F25" s="6">
        <v>10</v>
      </c>
      <c r="G25" s="6">
        <v>10</v>
      </c>
      <c r="H25" s="6">
        <v>0</v>
      </c>
      <c r="I25" s="6">
        <v>0</v>
      </c>
      <c r="J25" s="6">
        <v>0</v>
      </c>
      <c r="K25" s="7">
        <f t="shared" si="3"/>
        <v>33</v>
      </c>
      <c r="L25" s="8">
        <f t="shared" si="4"/>
        <v>0</v>
      </c>
      <c r="M25" s="50">
        <f t="shared" si="5"/>
        <v>33</v>
      </c>
    </row>
    <row r="26" spans="1:13" ht="15">
      <c r="A26" s="3">
        <v>7</v>
      </c>
      <c r="B26" s="3" t="s">
        <v>105</v>
      </c>
      <c r="C26" s="5" t="s">
        <v>53</v>
      </c>
      <c r="D26" s="4" t="s">
        <v>62</v>
      </c>
      <c r="E26" s="6">
        <v>8</v>
      </c>
      <c r="F26" s="6">
        <v>9</v>
      </c>
      <c r="G26" s="6">
        <v>9</v>
      </c>
      <c r="H26" s="6">
        <v>0</v>
      </c>
      <c r="I26" s="6">
        <v>0</v>
      </c>
      <c r="J26" s="6">
        <v>0</v>
      </c>
      <c r="K26" s="7">
        <f t="shared" si="3"/>
        <v>26</v>
      </c>
      <c r="L26" s="8">
        <f t="shared" si="4"/>
        <v>0</v>
      </c>
      <c r="M26" s="50">
        <f t="shared" si="5"/>
        <v>26</v>
      </c>
    </row>
    <row r="27" spans="1:13" ht="15">
      <c r="A27" s="3">
        <v>8</v>
      </c>
      <c r="B27" s="3" t="s">
        <v>79</v>
      </c>
      <c r="C27" s="5" t="s">
        <v>80</v>
      </c>
      <c r="D27" s="4" t="s">
        <v>55</v>
      </c>
      <c r="E27" s="6">
        <v>17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7">
        <f t="shared" si="3"/>
        <v>17</v>
      </c>
      <c r="L27" s="8">
        <f t="shared" si="4"/>
        <v>0</v>
      </c>
      <c r="M27" s="50">
        <f t="shared" si="5"/>
        <v>17</v>
      </c>
    </row>
    <row r="28" spans="1:13" ht="15">
      <c r="A28" s="3">
        <v>9</v>
      </c>
      <c r="B28" s="3">
        <v>19</v>
      </c>
      <c r="C28" s="5" t="s">
        <v>54</v>
      </c>
      <c r="D28" s="51" t="s">
        <v>59</v>
      </c>
      <c r="E28" s="6">
        <v>9</v>
      </c>
      <c r="F28" s="6">
        <v>7</v>
      </c>
      <c r="G28" s="6">
        <v>0</v>
      </c>
      <c r="H28" s="6">
        <v>0</v>
      </c>
      <c r="I28" s="6">
        <v>0</v>
      </c>
      <c r="J28" s="6">
        <v>0</v>
      </c>
      <c r="K28" s="7">
        <f t="shared" si="3"/>
        <v>16</v>
      </c>
      <c r="L28" s="8">
        <f t="shared" si="4"/>
        <v>0</v>
      </c>
      <c r="M28" s="50">
        <f t="shared" si="5"/>
        <v>16</v>
      </c>
    </row>
    <row r="29" spans="1:13" ht="15">
      <c r="A29" s="3">
        <v>10</v>
      </c>
      <c r="B29" s="3">
        <v>26</v>
      </c>
      <c r="C29" s="5" t="s">
        <v>107</v>
      </c>
      <c r="D29" s="4" t="s">
        <v>56</v>
      </c>
      <c r="E29" s="6">
        <v>7</v>
      </c>
      <c r="F29" s="6">
        <v>8</v>
      </c>
      <c r="G29" s="6">
        <v>0</v>
      </c>
      <c r="H29" s="6">
        <v>0</v>
      </c>
      <c r="I29" s="6">
        <v>0</v>
      </c>
      <c r="J29" s="6">
        <v>0</v>
      </c>
      <c r="K29" s="7">
        <f t="shared" si="3"/>
        <v>15</v>
      </c>
      <c r="L29" s="8">
        <f t="shared" si="4"/>
        <v>0</v>
      </c>
      <c r="M29" s="50">
        <f t="shared" si="5"/>
        <v>15</v>
      </c>
    </row>
    <row r="30" spans="1:13" ht="15">
      <c r="A30" s="3">
        <v>11</v>
      </c>
      <c r="B30" s="3">
        <v>36</v>
      </c>
      <c r="C30" s="5" t="s">
        <v>162</v>
      </c>
      <c r="D30" s="4" t="s">
        <v>57</v>
      </c>
      <c r="E30" s="6">
        <v>0</v>
      </c>
      <c r="F30" s="6">
        <v>5</v>
      </c>
      <c r="G30" s="6">
        <v>8</v>
      </c>
      <c r="H30" s="6">
        <v>0</v>
      </c>
      <c r="I30" s="6">
        <v>0</v>
      </c>
      <c r="J30" s="6">
        <v>0</v>
      </c>
      <c r="K30" s="7">
        <f t="shared" si="3"/>
        <v>13</v>
      </c>
      <c r="L30" s="8">
        <f t="shared" si="4"/>
        <v>0</v>
      </c>
      <c r="M30" s="50">
        <f t="shared" si="5"/>
        <v>13</v>
      </c>
    </row>
    <row r="31" spans="1:13" ht="15">
      <c r="A31" s="3">
        <v>12</v>
      </c>
      <c r="B31" s="3">
        <v>46</v>
      </c>
      <c r="C31" s="5" t="s">
        <v>164</v>
      </c>
      <c r="D31" s="51" t="s">
        <v>58</v>
      </c>
      <c r="E31" s="6">
        <v>0</v>
      </c>
      <c r="F31" s="6">
        <v>6</v>
      </c>
      <c r="G31" s="6">
        <v>0</v>
      </c>
      <c r="H31" s="6">
        <v>0</v>
      </c>
      <c r="I31" s="6">
        <v>0</v>
      </c>
      <c r="J31" s="6">
        <v>0</v>
      </c>
      <c r="K31" s="7">
        <f t="shared" si="3"/>
        <v>6</v>
      </c>
      <c r="L31" s="8">
        <f t="shared" si="4"/>
        <v>0</v>
      </c>
      <c r="M31" s="50">
        <f t="shared" si="5"/>
        <v>6</v>
      </c>
    </row>
    <row r="32" spans="1:13" ht="15">
      <c r="A32" s="3">
        <v>13</v>
      </c>
      <c r="B32" s="3"/>
      <c r="C32" s="5"/>
      <c r="D32" s="4"/>
      <c r="E32" s="6"/>
      <c r="F32" s="6"/>
      <c r="G32" s="6"/>
      <c r="H32" s="6"/>
      <c r="I32" s="6"/>
      <c r="J32" s="6"/>
      <c r="K32" s="7">
        <f t="shared" si="3"/>
        <v>0</v>
      </c>
      <c r="L32" s="8">
        <f t="shared" si="4"/>
        <v>0</v>
      </c>
      <c r="M32" s="50">
        <f t="shared" si="5"/>
        <v>0</v>
      </c>
    </row>
    <row r="33" spans="1:13" ht="15">
      <c r="A33" s="3">
        <v>14</v>
      </c>
      <c r="B33" s="3"/>
      <c r="C33" s="5"/>
      <c r="D33" s="51"/>
      <c r="E33" s="6"/>
      <c r="F33" s="6"/>
      <c r="G33" s="6"/>
      <c r="H33" s="6"/>
      <c r="I33" s="6"/>
      <c r="J33" s="6"/>
      <c r="K33" s="7">
        <f t="shared" si="3"/>
        <v>0</v>
      </c>
      <c r="L33" s="8">
        <f t="shared" si="4"/>
        <v>0</v>
      </c>
      <c r="M33" s="50">
        <f t="shared" si="5"/>
        <v>0</v>
      </c>
    </row>
    <row r="35" spans="1:13" ht="15.75">
      <c r="A35" s="59" t="s">
        <v>31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12.75" customHeight="1">
      <c r="A36" s="53" t="s">
        <v>0</v>
      </c>
      <c r="B36" s="53" t="s">
        <v>17</v>
      </c>
      <c r="C36" s="53" t="s">
        <v>1</v>
      </c>
      <c r="D36" s="53" t="s">
        <v>5</v>
      </c>
      <c r="E36" s="56" t="s">
        <v>2</v>
      </c>
      <c r="F36" s="57"/>
      <c r="G36" s="57"/>
      <c r="H36" s="57"/>
      <c r="I36" s="57"/>
      <c r="J36" s="57"/>
      <c r="K36" s="53" t="s">
        <v>21</v>
      </c>
      <c r="L36" s="53" t="s">
        <v>33</v>
      </c>
      <c r="M36" s="53" t="s">
        <v>22</v>
      </c>
    </row>
    <row r="37" spans="1:13" ht="12.75">
      <c r="A37" s="53"/>
      <c r="B37" s="53"/>
      <c r="C37" s="53"/>
      <c r="D37" s="53"/>
      <c r="E37" s="2" t="s">
        <v>23</v>
      </c>
      <c r="F37" s="2" t="s">
        <v>24</v>
      </c>
      <c r="G37" s="2" t="s">
        <v>25</v>
      </c>
      <c r="H37" s="2" t="s">
        <v>26</v>
      </c>
      <c r="I37" s="2" t="s">
        <v>27</v>
      </c>
      <c r="J37" s="2" t="s">
        <v>28</v>
      </c>
      <c r="K37" s="53"/>
      <c r="L37" s="53"/>
      <c r="M37" s="53"/>
    </row>
    <row r="38" spans="1:13" ht="15">
      <c r="A38" s="3">
        <v>1</v>
      </c>
      <c r="B38" s="3" t="s">
        <v>72</v>
      </c>
      <c r="C38" s="5" t="s">
        <v>38</v>
      </c>
      <c r="D38" s="4" t="s">
        <v>56</v>
      </c>
      <c r="E38" s="6">
        <v>20</v>
      </c>
      <c r="F38" s="6">
        <v>17</v>
      </c>
      <c r="G38" s="6">
        <v>13</v>
      </c>
      <c r="H38" s="6">
        <v>0</v>
      </c>
      <c r="I38" s="6">
        <v>0</v>
      </c>
      <c r="J38" s="6">
        <v>0</v>
      </c>
      <c r="K38" s="7">
        <f aca="true" t="shared" si="6" ref="K38:K63">SUM(E38:J38)</f>
        <v>50</v>
      </c>
      <c r="L38" s="8">
        <f aca="true" t="shared" si="7" ref="L38:L63">IF(K38&lt;&gt;0,SMALL((E38:J38),"1"),0)</f>
        <v>0</v>
      </c>
      <c r="M38" s="50">
        <f aca="true" t="shared" si="8" ref="M38:M63">K38-L38</f>
        <v>50</v>
      </c>
    </row>
    <row r="39" spans="1:13" ht="15">
      <c r="A39" s="3">
        <v>2</v>
      </c>
      <c r="B39" s="3" t="s">
        <v>76</v>
      </c>
      <c r="C39" s="5" t="s">
        <v>35</v>
      </c>
      <c r="D39" s="4" t="s">
        <v>56</v>
      </c>
      <c r="E39" s="6">
        <v>11</v>
      </c>
      <c r="F39" s="6">
        <v>20</v>
      </c>
      <c r="G39" s="6">
        <v>17</v>
      </c>
      <c r="H39" s="6">
        <v>0</v>
      </c>
      <c r="I39" s="6">
        <v>0</v>
      </c>
      <c r="J39" s="6">
        <v>0</v>
      </c>
      <c r="K39" s="7">
        <f t="shared" si="6"/>
        <v>48</v>
      </c>
      <c r="L39" s="8">
        <f t="shared" si="7"/>
        <v>0</v>
      </c>
      <c r="M39" s="50">
        <f t="shared" si="8"/>
        <v>48</v>
      </c>
    </row>
    <row r="40" spans="1:13" ht="15">
      <c r="A40" s="3">
        <v>3</v>
      </c>
      <c r="B40" s="3" t="s">
        <v>75</v>
      </c>
      <c r="C40" s="5" t="s">
        <v>37</v>
      </c>
      <c r="D40" s="4" t="s">
        <v>55</v>
      </c>
      <c r="E40" s="6">
        <v>13</v>
      </c>
      <c r="F40" s="6">
        <v>13</v>
      </c>
      <c r="G40" s="6">
        <v>20</v>
      </c>
      <c r="H40" s="6">
        <v>0</v>
      </c>
      <c r="I40" s="6">
        <v>0</v>
      </c>
      <c r="J40" s="6">
        <v>0</v>
      </c>
      <c r="K40" s="7">
        <f t="shared" si="6"/>
        <v>46</v>
      </c>
      <c r="L40" s="8">
        <f t="shared" si="7"/>
        <v>0</v>
      </c>
      <c r="M40" s="50">
        <f t="shared" si="8"/>
        <v>46</v>
      </c>
    </row>
    <row r="41" spans="1:13" ht="15">
      <c r="A41" s="3">
        <v>4</v>
      </c>
      <c r="B41" s="3" t="s">
        <v>74</v>
      </c>
      <c r="C41" s="5" t="s">
        <v>34</v>
      </c>
      <c r="D41" s="4" t="s">
        <v>56</v>
      </c>
      <c r="E41" s="6">
        <v>15</v>
      </c>
      <c r="F41" s="6">
        <v>15</v>
      </c>
      <c r="G41" s="6">
        <v>0</v>
      </c>
      <c r="H41" s="6">
        <v>0</v>
      </c>
      <c r="I41" s="6">
        <v>0</v>
      </c>
      <c r="J41" s="6">
        <v>0</v>
      </c>
      <c r="K41" s="7">
        <f t="shared" si="6"/>
        <v>30</v>
      </c>
      <c r="L41" s="8">
        <f t="shared" si="7"/>
        <v>0</v>
      </c>
      <c r="M41" s="50">
        <f t="shared" si="8"/>
        <v>30</v>
      </c>
    </row>
    <row r="42" spans="1:13" ht="15">
      <c r="A42" s="3">
        <v>5</v>
      </c>
      <c r="B42" s="3" t="s">
        <v>73</v>
      </c>
      <c r="C42" s="5" t="s">
        <v>36</v>
      </c>
      <c r="D42" s="4" t="s">
        <v>57</v>
      </c>
      <c r="E42" s="6">
        <v>17</v>
      </c>
      <c r="F42" s="6">
        <v>0</v>
      </c>
      <c r="G42" s="6">
        <v>11</v>
      </c>
      <c r="H42" s="6">
        <v>0</v>
      </c>
      <c r="I42" s="6">
        <v>0</v>
      </c>
      <c r="J42" s="6">
        <v>0</v>
      </c>
      <c r="K42" s="7">
        <f t="shared" si="6"/>
        <v>28</v>
      </c>
      <c r="L42" s="8">
        <f t="shared" si="7"/>
        <v>0</v>
      </c>
      <c r="M42" s="50">
        <f t="shared" si="8"/>
        <v>28</v>
      </c>
    </row>
    <row r="43" spans="1:13" ht="15">
      <c r="A43" s="3">
        <v>6</v>
      </c>
      <c r="B43" s="3">
        <v>44</v>
      </c>
      <c r="C43" s="5" t="s">
        <v>165</v>
      </c>
      <c r="D43" s="51" t="s">
        <v>59</v>
      </c>
      <c r="E43" s="6">
        <v>0</v>
      </c>
      <c r="F43" s="6">
        <v>11</v>
      </c>
      <c r="G43" s="6">
        <v>15</v>
      </c>
      <c r="H43" s="6">
        <v>0</v>
      </c>
      <c r="I43" s="6">
        <v>0</v>
      </c>
      <c r="J43" s="6">
        <v>0</v>
      </c>
      <c r="K43" s="7">
        <f t="shared" si="6"/>
        <v>26</v>
      </c>
      <c r="L43" s="8">
        <f t="shared" si="7"/>
        <v>0</v>
      </c>
      <c r="M43" s="50">
        <f t="shared" si="8"/>
        <v>26</v>
      </c>
    </row>
    <row r="44" spans="1:13" ht="15">
      <c r="A44" s="3">
        <v>7</v>
      </c>
      <c r="B44" s="3" t="s">
        <v>81</v>
      </c>
      <c r="C44" s="5" t="s">
        <v>43</v>
      </c>
      <c r="D44" s="4" t="s">
        <v>57</v>
      </c>
      <c r="E44" s="6">
        <v>9</v>
      </c>
      <c r="F44" s="6">
        <v>9</v>
      </c>
      <c r="G44" s="6">
        <v>7</v>
      </c>
      <c r="H44" s="6">
        <v>0</v>
      </c>
      <c r="I44" s="6">
        <v>0</v>
      </c>
      <c r="J44" s="6">
        <v>0</v>
      </c>
      <c r="K44" s="7">
        <f t="shared" si="6"/>
        <v>25</v>
      </c>
      <c r="L44" s="8">
        <f t="shared" si="7"/>
        <v>0</v>
      </c>
      <c r="M44" s="50">
        <f t="shared" si="8"/>
        <v>25</v>
      </c>
    </row>
    <row r="45" spans="1:13" ht="15">
      <c r="A45" s="3">
        <v>8</v>
      </c>
      <c r="B45" s="3">
        <v>35</v>
      </c>
      <c r="C45" s="5" t="s">
        <v>166</v>
      </c>
      <c r="D45" s="4" t="s">
        <v>57</v>
      </c>
      <c r="E45" s="6">
        <v>0</v>
      </c>
      <c r="F45" s="6">
        <v>10</v>
      </c>
      <c r="G45" s="6">
        <v>8</v>
      </c>
      <c r="H45" s="6">
        <v>0</v>
      </c>
      <c r="I45" s="6">
        <v>0</v>
      </c>
      <c r="J45" s="6">
        <v>0</v>
      </c>
      <c r="K45" s="7">
        <f t="shared" si="6"/>
        <v>18</v>
      </c>
      <c r="L45" s="8">
        <f t="shared" si="7"/>
        <v>0</v>
      </c>
      <c r="M45" s="50">
        <f t="shared" si="8"/>
        <v>18</v>
      </c>
    </row>
    <row r="46" spans="1:13" ht="15">
      <c r="A46" s="3">
        <v>9</v>
      </c>
      <c r="B46" s="3" t="s">
        <v>78</v>
      </c>
      <c r="C46" s="5" t="s">
        <v>40</v>
      </c>
      <c r="D46" s="4" t="s">
        <v>59</v>
      </c>
      <c r="E46" s="6">
        <v>10</v>
      </c>
      <c r="F46" s="6">
        <v>7</v>
      </c>
      <c r="G46" s="6">
        <v>0</v>
      </c>
      <c r="H46" s="6">
        <v>0</v>
      </c>
      <c r="I46" s="6">
        <v>0</v>
      </c>
      <c r="J46" s="6">
        <v>0</v>
      </c>
      <c r="K46" s="7">
        <f t="shared" si="6"/>
        <v>17</v>
      </c>
      <c r="L46" s="8">
        <f t="shared" si="7"/>
        <v>0</v>
      </c>
      <c r="M46" s="50">
        <f t="shared" si="8"/>
        <v>17</v>
      </c>
    </row>
    <row r="47" spans="1:13" ht="15">
      <c r="A47" s="3">
        <v>10</v>
      </c>
      <c r="B47" s="3" t="s">
        <v>94</v>
      </c>
      <c r="C47" s="5" t="s">
        <v>95</v>
      </c>
      <c r="D47" s="51" t="s">
        <v>56</v>
      </c>
      <c r="E47" s="6">
        <v>6</v>
      </c>
      <c r="F47" s="6">
        <v>8</v>
      </c>
      <c r="G47" s="6">
        <v>0</v>
      </c>
      <c r="H47" s="6">
        <v>0</v>
      </c>
      <c r="I47" s="6">
        <v>0</v>
      </c>
      <c r="J47" s="6">
        <v>0</v>
      </c>
      <c r="K47" s="7">
        <f t="shared" si="6"/>
        <v>14</v>
      </c>
      <c r="L47" s="8">
        <f t="shared" si="7"/>
        <v>0</v>
      </c>
      <c r="M47" s="50">
        <f t="shared" si="8"/>
        <v>14</v>
      </c>
    </row>
    <row r="48" spans="1:13" ht="15">
      <c r="A48" s="3">
        <v>11</v>
      </c>
      <c r="B48" s="3" t="s">
        <v>84</v>
      </c>
      <c r="C48" s="5" t="s">
        <v>52</v>
      </c>
      <c r="D48" s="51" t="s">
        <v>57</v>
      </c>
      <c r="E48" s="6">
        <v>8</v>
      </c>
      <c r="F48" s="6">
        <v>0</v>
      </c>
      <c r="G48" s="6">
        <v>5</v>
      </c>
      <c r="H48" s="6">
        <v>0</v>
      </c>
      <c r="I48" s="6">
        <v>0</v>
      </c>
      <c r="J48" s="6">
        <v>0</v>
      </c>
      <c r="K48" s="7">
        <f t="shared" si="6"/>
        <v>13</v>
      </c>
      <c r="L48" s="8">
        <f t="shared" si="7"/>
        <v>0</v>
      </c>
      <c r="M48" s="50">
        <f t="shared" si="8"/>
        <v>13</v>
      </c>
    </row>
    <row r="49" spans="1:13" ht="15">
      <c r="A49" s="3">
        <v>12</v>
      </c>
      <c r="B49" s="3">
        <v>37</v>
      </c>
      <c r="C49" s="5" t="s">
        <v>167</v>
      </c>
      <c r="D49" s="51" t="s">
        <v>58</v>
      </c>
      <c r="E49" s="6">
        <v>0</v>
      </c>
      <c r="F49" s="6">
        <v>6</v>
      </c>
      <c r="G49" s="6">
        <v>6</v>
      </c>
      <c r="H49" s="6">
        <v>0</v>
      </c>
      <c r="I49" s="6">
        <v>0</v>
      </c>
      <c r="J49" s="6">
        <v>0</v>
      </c>
      <c r="K49" s="7">
        <f t="shared" si="6"/>
        <v>12</v>
      </c>
      <c r="L49" s="8">
        <f t="shared" si="7"/>
        <v>0</v>
      </c>
      <c r="M49" s="50">
        <f t="shared" si="8"/>
        <v>12</v>
      </c>
    </row>
    <row r="50" spans="1:13" ht="15">
      <c r="A50" s="3">
        <v>13</v>
      </c>
      <c r="B50" s="3">
        <v>48</v>
      </c>
      <c r="C50" s="5" t="s">
        <v>180</v>
      </c>
      <c r="D50" s="51" t="s">
        <v>57</v>
      </c>
      <c r="E50" s="6">
        <v>0</v>
      </c>
      <c r="F50" s="6">
        <v>0</v>
      </c>
      <c r="G50" s="6">
        <v>10</v>
      </c>
      <c r="H50" s="6">
        <v>0</v>
      </c>
      <c r="I50" s="6">
        <v>0</v>
      </c>
      <c r="J50" s="6">
        <v>0</v>
      </c>
      <c r="K50" s="7">
        <f t="shared" si="6"/>
        <v>10</v>
      </c>
      <c r="L50" s="8">
        <f t="shared" si="7"/>
        <v>0</v>
      </c>
      <c r="M50" s="50">
        <f t="shared" si="8"/>
        <v>10</v>
      </c>
    </row>
    <row r="51" spans="1:13" ht="15">
      <c r="A51" s="3">
        <v>14</v>
      </c>
      <c r="B51" s="3">
        <v>47</v>
      </c>
      <c r="C51" s="5" t="s">
        <v>181</v>
      </c>
      <c r="D51" s="51" t="s">
        <v>57</v>
      </c>
      <c r="E51" s="6">
        <v>0</v>
      </c>
      <c r="F51" s="6">
        <v>0</v>
      </c>
      <c r="G51" s="6">
        <v>9</v>
      </c>
      <c r="H51" s="6">
        <v>0</v>
      </c>
      <c r="I51" s="6">
        <v>0</v>
      </c>
      <c r="J51" s="6">
        <v>0</v>
      </c>
      <c r="K51" s="7">
        <f t="shared" si="6"/>
        <v>9</v>
      </c>
      <c r="L51" s="8">
        <f t="shared" si="7"/>
        <v>0</v>
      </c>
      <c r="M51" s="50">
        <f t="shared" si="8"/>
        <v>9</v>
      </c>
    </row>
    <row r="52" spans="1:13" ht="15">
      <c r="A52" s="3">
        <v>15</v>
      </c>
      <c r="B52" s="3" t="s">
        <v>87</v>
      </c>
      <c r="C52" s="5" t="s">
        <v>88</v>
      </c>
      <c r="D52" s="4" t="s">
        <v>56</v>
      </c>
      <c r="E52" s="6">
        <v>7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f t="shared" si="6"/>
        <v>7</v>
      </c>
      <c r="L52" s="8">
        <f t="shared" si="7"/>
        <v>0</v>
      </c>
      <c r="M52" s="50">
        <f t="shared" si="8"/>
        <v>7</v>
      </c>
    </row>
    <row r="53" spans="1:13" ht="15">
      <c r="A53" s="3">
        <v>16</v>
      </c>
      <c r="B53" s="3"/>
      <c r="C53" s="5"/>
      <c r="D53" s="51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7">
        <f t="shared" si="6"/>
        <v>0</v>
      </c>
      <c r="L53" s="8">
        <f t="shared" si="7"/>
        <v>0</v>
      </c>
      <c r="M53" s="50">
        <f t="shared" si="8"/>
        <v>0</v>
      </c>
    </row>
    <row r="54" spans="1:13" ht="15" customHeight="1">
      <c r="A54" s="3">
        <v>17</v>
      </c>
      <c r="B54" s="3"/>
      <c r="C54" s="5"/>
      <c r="D54" s="51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f t="shared" si="6"/>
        <v>0</v>
      </c>
      <c r="L54" s="8">
        <f t="shared" si="7"/>
        <v>0</v>
      </c>
      <c r="M54" s="50">
        <f t="shared" si="8"/>
        <v>0</v>
      </c>
    </row>
    <row r="55" spans="1:13" ht="15" customHeight="1">
      <c r="A55" s="3">
        <v>18</v>
      </c>
      <c r="B55" s="3"/>
      <c r="C55" s="5"/>
      <c r="D55" s="51"/>
      <c r="E55" s="6"/>
      <c r="F55" s="6"/>
      <c r="G55" s="6"/>
      <c r="H55" s="6"/>
      <c r="I55" s="6"/>
      <c r="J55" s="6"/>
      <c r="K55" s="7">
        <f t="shared" si="6"/>
        <v>0</v>
      </c>
      <c r="L55" s="8">
        <f t="shared" si="7"/>
        <v>0</v>
      </c>
      <c r="M55" s="50">
        <f t="shared" si="8"/>
        <v>0</v>
      </c>
    </row>
    <row r="56" spans="1:13" ht="15" customHeight="1">
      <c r="A56" s="3">
        <v>19</v>
      </c>
      <c r="B56" s="3"/>
      <c r="C56" s="5"/>
      <c r="D56" s="51"/>
      <c r="E56" s="6"/>
      <c r="F56" s="6"/>
      <c r="G56" s="6"/>
      <c r="H56" s="6"/>
      <c r="I56" s="6"/>
      <c r="J56" s="6"/>
      <c r="K56" s="7">
        <f t="shared" si="6"/>
        <v>0</v>
      </c>
      <c r="L56" s="8">
        <f t="shared" si="7"/>
        <v>0</v>
      </c>
      <c r="M56" s="50">
        <f t="shared" si="8"/>
        <v>0</v>
      </c>
    </row>
    <row r="57" spans="1:13" ht="15" customHeight="1">
      <c r="A57" s="3">
        <v>20</v>
      </c>
      <c r="B57" s="3"/>
      <c r="C57" s="5"/>
      <c r="D57" s="51"/>
      <c r="E57" s="6"/>
      <c r="F57" s="6"/>
      <c r="G57" s="6"/>
      <c r="H57" s="6"/>
      <c r="I57" s="6"/>
      <c r="J57" s="6"/>
      <c r="K57" s="7">
        <f t="shared" si="6"/>
        <v>0</v>
      </c>
      <c r="L57" s="8">
        <f t="shared" si="7"/>
        <v>0</v>
      </c>
      <c r="M57" s="50">
        <f t="shared" si="8"/>
        <v>0</v>
      </c>
    </row>
    <row r="58" spans="1:13" ht="15" customHeight="1">
      <c r="A58" s="3">
        <v>21</v>
      </c>
      <c r="B58" s="3"/>
      <c r="C58" s="5"/>
      <c r="D58" s="51"/>
      <c r="E58" s="6"/>
      <c r="F58" s="6"/>
      <c r="G58" s="6"/>
      <c r="H58" s="6"/>
      <c r="I58" s="6"/>
      <c r="J58" s="6"/>
      <c r="K58" s="7">
        <f t="shared" si="6"/>
        <v>0</v>
      </c>
      <c r="L58" s="8">
        <f t="shared" si="7"/>
        <v>0</v>
      </c>
      <c r="M58" s="50">
        <f t="shared" si="8"/>
        <v>0</v>
      </c>
    </row>
    <row r="59" spans="1:13" ht="15" customHeight="1">
      <c r="A59" s="3">
        <v>22</v>
      </c>
      <c r="B59" s="3"/>
      <c r="C59" s="5"/>
      <c r="D59" s="51"/>
      <c r="E59" s="6"/>
      <c r="F59" s="6"/>
      <c r="G59" s="6"/>
      <c r="H59" s="6"/>
      <c r="I59" s="6"/>
      <c r="J59" s="6"/>
      <c r="K59" s="7">
        <f t="shared" si="6"/>
        <v>0</v>
      </c>
      <c r="L59" s="8">
        <f t="shared" si="7"/>
        <v>0</v>
      </c>
      <c r="M59" s="50">
        <f t="shared" si="8"/>
        <v>0</v>
      </c>
    </row>
    <row r="60" spans="1:13" ht="15" customHeight="1">
      <c r="A60" s="3">
        <v>23</v>
      </c>
      <c r="B60" s="3"/>
      <c r="C60" s="5"/>
      <c r="D60" s="51"/>
      <c r="E60" s="6"/>
      <c r="F60" s="6"/>
      <c r="G60" s="6"/>
      <c r="H60" s="6"/>
      <c r="I60" s="6"/>
      <c r="J60" s="6"/>
      <c r="K60" s="7">
        <f t="shared" si="6"/>
        <v>0</v>
      </c>
      <c r="L60" s="8">
        <f t="shared" si="7"/>
        <v>0</v>
      </c>
      <c r="M60" s="50">
        <f t="shared" si="8"/>
        <v>0</v>
      </c>
    </row>
    <row r="61" spans="1:13" ht="15" customHeight="1">
      <c r="A61" s="3">
        <v>24</v>
      </c>
      <c r="B61" s="3"/>
      <c r="C61" s="5"/>
      <c r="D61" s="51"/>
      <c r="E61" s="6"/>
      <c r="F61" s="6"/>
      <c r="G61" s="6"/>
      <c r="H61" s="6"/>
      <c r="I61" s="6"/>
      <c r="J61" s="6"/>
      <c r="K61" s="7">
        <f t="shared" si="6"/>
        <v>0</v>
      </c>
      <c r="L61" s="8">
        <f t="shared" si="7"/>
        <v>0</v>
      </c>
      <c r="M61" s="50">
        <f t="shared" si="8"/>
        <v>0</v>
      </c>
    </row>
    <row r="62" spans="1:13" ht="15" customHeight="1">
      <c r="A62" s="3">
        <v>25</v>
      </c>
      <c r="B62" s="3"/>
      <c r="C62" s="5"/>
      <c r="D62" s="51"/>
      <c r="E62" s="6"/>
      <c r="F62" s="6"/>
      <c r="G62" s="6"/>
      <c r="H62" s="6"/>
      <c r="I62" s="6"/>
      <c r="J62" s="6"/>
      <c r="K62" s="7">
        <f t="shared" si="6"/>
        <v>0</v>
      </c>
      <c r="L62" s="8">
        <f t="shared" si="7"/>
        <v>0</v>
      </c>
      <c r="M62" s="50">
        <f t="shared" si="8"/>
        <v>0</v>
      </c>
    </row>
    <row r="63" spans="1:13" ht="15" customHeight="1">
      <c r="A63" s="3">
        <v>26</v>
      </c>
      <c r="B63" s="3"/>
      <c r="C63" s="5"/>
      <c r="D63" s="51"/>
      <c r="E63" s="6"/>
      <c r="F63" s="6"/>
      <c r="G63" s="6"/>
      <c r="H63" s="6"/>
      <c r="I63" s="6"/>
      <c r="J63" s="6"/>
      <c r="K63" s="7">
        <f t="shared" si="6"/>
        <v>0</v>
      </c>
      <c r="L63" s="8">
        <f t="shared" si="7"/>
        <v>0</v>
      </c>
      <c r="M63" s="50">
        <f t="shared" si="8"/>
        <v>0</v>
      </c>
    </row>
    <row r="65" spans="1:13" ht="15.75">
      <c r="A65" s="59" t="s">
        <v>32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2.75" customHeight="1">
      <c r="A66" s="53" t="s">
        <v>0</v>
      </c>
      <c r="B66" s="53" t="s">
        <v>17</v>
      </c>
      <c r="C66" s="53" t="s">
        <v>1</v>
      </c>
      <c r="D66" s="53" t="s">
        <v>5</v>
      </c>
      <c r="E66" s="56" t="s">
        <v>2</v>
      </c>
      <c r="F66" s="57"/>
      <c r="G66" s="57"/>
      <c r="H66" s="57"/>
      <c r="I66" s="57"/>
      <c r="J66" s="57"/>
      <c r="K66" s="53" t="s">
        <v>21</v>
      </c>
      <c r="L66" s="53" t="s">
        <v>33</v>
      </c>
      <c r="M66" s="53" t="s">
        <v>22</v>
      </c>
    </row>
    <row r="67" spans="1:13" ht="12.75">
      <c r="A67" s="53"/>
      <c r="B67" s="53"/>
      <c r="C67" s="53"/>
      <c r="D67" s="53"/>
      <c r="E67" s="2" t="s">
        <v>23</v>
      </c>
      <c r="F67" s="2" t="s">
        <v>24</v>
      </c>
      <c r="G67" s="2" t="s">
        <v>25</v>
      </c>
      <c r="H67" s="2" t="s">
        <v>26</v>
      </c>
      <c r="I67" s="2" t="s">
        <v>27</v>
      </c>
      <c r="J67" s="2" t="s">
        <v>28</v>
      </c>
      <c r="K67" s="53"/>
      <c r="L67" s="53"/>
      <c r="M67" s="53"/>
    </row>
    <row r="68" spans="1:13" ht="15">
      <c r="A68" s="3">
        <v>1</v>
      </c>
      <c r="B68" s="3" t="s">
        <v>83</v>
      </c>
      <c r="C68" s="5" t="s">
        <v>41</v>
      </c>
      <c r="D68" s="4" t="s">
        <v>58</v>
      </c>
      <c r="E68" s="6">
        <v>17</v>
      </c>
      <c r="F68" s="6">
        <v>17</v>
      </c>
      <c r="G68" s="6">
        <v>17</v>
      </c>
      <c r="H68" s="6">
        <v>0</v>
      </c>
      <c r="I68" s="6">
        <v>0</v>
      </c>
      <c r="J68" s="6">
        <v>0</v>
      </c>
      <c r="K68" s="7">
        <f aca="true" t="shared" si="9" ref="K68:K92">SUM(E68:J68)</f>
        <v>51</v>
      </c>
      <c r="L68" s="8">
        <f aca="true" t="shared" si="10" ref="L68:L92">IF(K68&lt;&gt;0,SMALL((E68:J68),"1"),0)</f>
        <v>0</v>
      </c>
      <c r="M68" s="50">
        <f aca="true" t="shared" si="11" ref="M68:M92">K68-L68</f>
        <v>51</v>
      </c>
    </row>
    <row r="69" spans="1:13" ht="15">
      <c r="A69" s="3">
        <v>2</v>
      </c>
      <c r="B69" s="3" t="s">
        <v>82</v>
      </c>
      <c r="C69" s="5" t="s">
        <v>39</v>
      </c>
      <c r="D69" s="4" t="s">
        <v>57</v>
      </c>
      <c r="E69" s="6">
        <v>20</v>
      </c>
      <c r="F69" s="6">
        <v>10</v>
      </c>
      <c r="G69" s="6">
        <v>11</v>
      </c>
      <c r="H69" s="6">
        <v>0</v>
      </c>
      <c r="I69" s="6">
        <v>0</v>
      </c>
      <c r="J69" s="6">
        <v>0</v>
      </c>
      <c r="K69" s="7">
        <f t="shared" si="9"/>
        <v>41</v>
      </c>
      <c r="L69" s="8">
        <f t="shared" si="10"/>
        <v>0</v>
      </c>
      <c r="M69" s="50">
        <f t="shared" si="11"/>
        <v>41</v>
      </c>
    </row>
    <row r="70" spans="1:13" ht="15">
      <c r="A70" s="3">
        <v>3</v>
      </c>
      <c r="B70" s="3">
        <v>30</v>
      </c>
      <c r="C70" s="5" t="s">
        <v>170</v>
      </c>
      <c r="D70" s="51" t="s">
        <v>55</v>
      </c>
      <c r="E70" s="6">
        <v>0</v>
      </c>
      <c r="F70" s="6">
        <v>15</v>
      </c>
      <c r="G70" s="6">
        <v>20</v>
      </c>
      <c r="H70" s="6">
        <v>0</v>
      </c>
      <c r="I70" s="6">
        <v>0</v>
      </c>
      <c r="J70" s="6">
        <v>0</v>
      </c>
      <c r="K70" s="7">
        <f t="shared" si="9"/>
        <v>35</v>
      </c>
      <c r="L70" s="8">
        <f t="shared" si="10"/>
        <v>0</v>
      </c>
      <c r="M70" s="50">
        <f t="shared" si="11"/>
        <v>35</v>
      </c>
    </row>
    <row r="71" spans="1:13" ht="15">
      <c r="A71" s="3">
        <v>4</v>
      </c>
      <c r="B71" s="3" t="s">
        <v>89</v>
      </c>
      <c r="C71" s="5" t="s">
        <v>45</v>
      </c>
      <c r="D71" s="4" t="s">
        <v>59</v>
      </c>
      <c r="E71" s="6">
        <v>13</v>
      </c>
      <c r="F71" s="6">
        <v>8</v>
      </c>
      <c r="G71" s="6">
        <v>10</v>
      </c>
      <c r="H71" s="6">
        <v>0</v>
      </c>
      <c r="I71" s="6">
        <v>0</v>
      </c>
      <c r="J71" s="6">
        <v>0</v>
      </c>
      <c r="K71" s="7">
        <f t="shared" si="9"/>
        <v>31</v>
      </c>
      <c r="L71" s="8">
        <f t="shared" si="10"/>
        <v>0</v>
      </c>
      <c r="M71" s="50">
        <f t="shared" si="11"/>
        <v>31</v>
      </c>
    </row>
    <row r="72" spans="1:13" ht="15">
      <c r="A72" s="3">
        <v>5</v>
      </c>
      <c r="B72" s="3" t="s">
        <v>96</v>
      </c>
      <c r="C72" s="5" t="s">
        <v>49</v>
      </c>
      <c r="D72" s="4" t="s">
        <v>57</v>
      </c>
      <c r="E72" s="6">
        <v>10</v>
      </c>
      <c r="F72" s="6">
        <v>9</v>
      </c>
      <c r="G72" s="6">
        <v>9</v>
      </c>
      <c r="H72" s="6">
        <v>0</v>
      </c>
      <c r="I72" s="6">
        <v>0</v>
      </c>
      <c r="J72" s="6">
        <v>0</v>
      </c>
      <c r="K72" s="7">
        <f t="shared" si="9"/>
        <v>28</v>
      </c>
      <c r="L72" s="8">
        <f t="shared" si="10"/>
        <v>0</v>
      </c>
      <c r="M72" s="50">
        <f t="shared" si="11"/>
        <v>28</v>
      </c>
    </row>
    <row r="73" spans="1:13" ht="15">
      <c r="A73" s="3">
        <v>6</v>
      </c>
      <c r="B73" s="3">
        <v>2</v>
      </c>
      <c r="C73" s="5" t="s">
        <v>171</v>
      </c>
      <c r="D73" s="51" t="s">
        <v>58</v>
      </c>
      <c r="E73" s="6">
        <v>0</v>
      </c>
      <c r="F73" s="6">
        <v>13</v>
      </c>
      <c r="G73" s="6">
        <v>13</v>
      </c>
      <c r="H73" s="6">
        <v>0</v>
      </c>
      <c r="I73" s="6">
        <v>0</v>
      </c>
      <c r="J73" s="6">
        <v>0</v>
      </c>
      <c r="K73" s="7">
        <f t="shared" si="9"/>
        <v>26</v>
      </c>
      <c r="L73" s="8">
        <f t="shared" si="10"/>
        <v>0</v>
      </c>
      <c r="M73" s="50">
        <f t="shared" si="11"/>
        <v>26</v>
      </c>
    </row>
    <row r="74" spans="1:13" ht="15">
      <c r="A74" s="3">
        <v>7</v>
      </c>
      <c r="B74" s="3">
        <v>41</v>
      </c>
      <c r="C74" s="5" t="s">
        <v>172</v>
      </c>
      <c r="D74" s="4" t="s">
        <v>55</v>
      </c>
      <c r="E74" s="6">
        <v>0</v>
      </c>
      <c r="F74" s="6">
        <v>11</v>
      </c>
      <c r="G74" s="6">
        <v>15</v>
      </c>
      <c r="H74" s="6">
        <v>0</v>
      </c>
      <c r="I74" s="6">
        <v>0</v>
      </c>
      <c r="J74" s="6">
        <v>0</v>
      </c>
      <c r="K74" s="7">
        <f t="shared" si="9"/>
        <v>26</v>
      </c>
      <c r="L74" s="8">
        <f t="shared" si="10"/>
        <v>0</v>
      </c>
      <c r="M74" s="50">
        <f t="shared" si="11"/>
        <v>26</v>
      </c>
    </row>
    <row r="75" spans="1:13" ht="15">
      <c r="A75" s="3">
        <v>8</v>
      </c>
      <c r="B75" s="3" t="s">
        <v>98</v>
      </c>
      <c r="C75" s="5" t="s">
        <v>63</v>
      </c>
      <c r="D75" s="51" t="s">
        <v>58</v>
      </c>
      <c r="E75" s="6">
        <v>9</v>
      </c>
      <c r="F75" s="6">
        <v>5</v>
      </c>
      <c r="G75" s="6">
        <v>7</v>
      </c>
      <c r="H75" s="6">
        <v>0</v>
      </c>
      <c r="I75" s="6">
        <v>0</v>
      </c>
      <c r="J75" s="6">
        <v>0</v>
      </c>
      <c r="K75" s="7">
        <f t="shared" si="9"/>
        <v>21</v>
      </c>
      <c r="L75" s="8">
        <f t="shared" si="10"/>
        <v>0</v>
      </c>
      <c r="M75" s="50">
        <f t="shared" si="11"/>
        <v>21</v>
      </c>
    </row>
    <row r="76" spans="1:13" ht="15">
      <c r="A76" s="3">
        <v>9</v>
      </c>
      <c r="B76" s="3">
        <v>40</v>
      </c>
      <c r="C76" s="5" t="s">
        <v>169</v>
      </c>
      <c r="D76" s="51" t="s">
        <v>55</v>
      </c>
      <c r="E76" s="6">
        <v>0</v>
      </c>
      <c r="F76" s="6">
        <v>20</v>
      </c>
      <c r="G76" s="6">
        <v>0</v>
      </c>
      <c r="H76" s="6">
        <v>0</v>
      </c>
      <c r="I76" s="6">
        <v>0</v>
      </c>
      <c r="J76" s="6">
        <v>0</v>
      </c>
      <c r="K76" s="7">
        <f t="shared" si="9"/>
        <v>20</v>
      </c>
      <c r="L76" s="8">
        <f t="shared" si="10"/>
        <v>0</v>
      </c>
      <c r="M76" s="50">
        <f t="shared" si="11"/>
        <v>20</v>
      </c>
    </row>
    <row r="77" spans="1:13" ht="15">
      <c r="A77" s="3">
        <v>10</v>
      </c>
      <c r="B77" s="3" t="s">
        <v>100</v>
      </c>
      <c r="C77" s="5" t="s">
        <v>50</v>
      </c>
      <c r="D77" s="4" t="s">
        <v>55</v>
      </c>
      <c r="E77" s="6">
        <v>7</v>
      </c>
      <c r="F77" s="6">
        <v>3</v>
      </c>
      <c r="G77" s="6">
        <v>8</v>
      </c>
      <c r="H77" s="6">
        <v>0</v>
      </c>
      <c r="I77" s="6">
        <v>0</v>
      </c>
      <c r="J77" s="6">
        <v>0</v>
      </c>
      <c r="K77" s="7">
        <f t="shared" si="9"/>
        <v>18</v>
      </c>
      <c r="L77" s="8">
        <f t="shared" si="10"/>
        <v>0</v>
      </c>
      <c r="M77" s="50">
        <f t="shared" si="11"/>
        <v>18</v>
      </c>
    </row>
    <row r="78" spans="1:13" ht="15">
      <c r="A78" s="3">
        <v>11</v>
      </c>
      <c r="B78" s="3" t="s">
        <v>85</v>
      </c>
      <c r="C78" s="5" t="s">
        <v>86</v>
      </c>
      <c r="D78" s="4" t="s">
        <v>56</v>
      </c>
      <c r="E78" s="6">
        <v>15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7">
        <f t="shared" si="9"/>
        <v>15</v>
      </c>
      <c r="L78" s="8">
        <f t="shared" si="10"/>
        <v>0</v>
      </c>
      <c r="M78" s="50">
        <f t="shared" si="11"/>
        <v>15</v>
      </c>
    </row>
    <row r="79" spans="1:13" ht="15">
      <c r="A79" s="3">
        <v>12</v>
      </c>
      <c r="B79" s="3" t="s">
        <v>93</v>
      </c>
      <c r="C79" s="5" t="s">
        <v>48</v>
      </c>
      <c r="D79" s="51" t="s">
        <v>61</v>
      </c>
      <c r="E79" s="6">
        <v>11</v>
      </c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7">
        <f t="shared" si="9"/>
        <v>12</v>
      </c>
      <c r="L79" s="8">
        <f t="shared" si="10"/>
        <v>0</v>
      </c>
      <c r="M79" s="50">
        <f t="shared" si="11"/>
        <v>12</v>
      </c>
    </row>
    <row r="80" spans="1:13" ht="15">
      <c r="A80" s="3">
        <v>13</v>
      </c>
      <c r="B80" s="3" t="s">
        <v>99</v>
      </c>
      <c r="C80" s="5" t="s">
        <v>64</v>
      </c>
      <c r="D80" s="4" t="s">
        <v>58</v>
      </c>
      <c r="E80" s="6">
        <v>8</v>
      </c>
      <c r="F80" s="6">
        <v>4</v>
      </c>
      <c r="G80" s="6">
        <v>0</v>
      </c>
      <c r="H80" s="6">
        <v>0</v>
      </c>
      <c r="I80" s="6">
        <v>0</v>
      </c>
      <c r="J80" s="6">
        <v>0</v>
      </c>
      <c r="K80" s="7">
        <f t="shared" si="9"/>
        <v>12</v>
      </c>
      <c r="L80" s="8">
        <f t="shared" si="10"/>
        <v>0</v>
      </c>
      <c r="M80" s="50">
        <f t="shared" si="11"/>
        <v>12</v>
      </c>
    </row>
    <row r="81" spans="1:13" ht="15">
      <c r="A81" s="3">
        <v>14</v>
      </c>
      <c r="B81" s="3" t="s">
        <v>108</v>
      </c>
      <c r="C81" s="5" t="s">
        <v>51</v>
      </c>
      <c r="D81" s="51" t="s">
        <v>57</v>
      </c>
      <c r="E81" s="6">
        <v>5</v>
      </c>
      <c r="F81" s="6">
        <v>1</v>
      </c>
      <c r="G81" s="6">
        <v>5</v>
      </c>
      <c r="H81" s="6">
        <v>0</v>
      </c>
      <c r="I81" s="6">
        <v>0</v>
      </c>
      <c r="J81" s="6">
        <v>0</v>
      </c>
      <c r="K81" s="7">
        <f t="shared" si="9"/>
        <v>11</v>
      </c>
      <c r="L81" s="8">
        <f t="shared" si="10"/>
        <v>0</v>
      </c>
      <c r="M81" s="50">
        <f t="shared" si="11"/>
        <v>11</v>
      </c>
    </row>
    <row r="82" spans="1:13" ht="15">
      <c r="A82" s="3">
        <v>15</v>
      </c>
      <c r="B82" s="3" t="s">
        <v>101</v>
      </c>
      <c r="C82" s="5" t="s">
        <v>102</v>
      </c>
      <c r="D82" s="51" t="s">
        <v>58</v>
      </c>
      <c r="E82" s="6">
        <v>6</v>
      </c>
      <c r="F82" s="6">
        <v>2</v>
      </c>
      <c r="G82" s="6">
        <v>0</v>
      </c>
      <c r="H82" s="6">
        <v>0</v>
      </c>
      <c r="I82" s="6">
        <v>0</v>
      </c>
      <c r="J82" s="6">
        <v>0</v>
      </c>
      <c r="K82" s="7">
        <f t="shared" si="9"/>
        <v>8</v>
      </c>
      <c r="L82" s="8">
        <f t="shared" si="10"/>
        <v>0</v>
      </c>
      <c r="M82" s="50">
        <f t="shared" si="11"/>
        <v>8</v>
      </c>
    </row>
    <row r="83" spans="1:13" ht="15">
      <c r="A83" s="3">
        <v>16</v>
      </c>
      <c r="B83" s="3">
        <v>33</v>
      </c>
      <c r="C83" s="5" t="s">
        <v>173</v>
      </c>
      <c r="D83" s="4" t="s">
        <v>55</v>
      </c>
      <c r="E83" s="6">
        <v>0</v>
      </c>
      <c r="F83" s="6">
        <v>7</v>
      </c>
      <c r="G83" s="6">
        <v>0</v>
      </c>
      <c r="H83" s="6">
        <v>0</v>
      </c>
      <c r="I83" s="6">
        <v>0</v>
      </c>
      <c r="J83" s="6">
        <v>0</v>
      </c>
      <c r="K83" s="7">
        <f t="shared" si="9"/>
        <v>7</v>
      </c>
      <c r="L83" s="8">
        <f t="shared" si="10"/>
        <v>0</v>
      </c>
      <c r="M83" s="50">
        <f t="shared" si="11"/>
        <v>7</v>
      </c>
    </row>
    <row r="84" spans="1:13" ht="15">
      <c r="A84" s="3">
        <v>17</v>
      </c>
      <c r="B84" s="3">
        <v>34</v>
      </c>
      <c r="C84" s="5" t="s">
        <v>175</v>
      </c>
      <c r="D84" s="4" t="s">
        <v>55</v>
      </c>
      <c r="E84" s="6">
        <v>0</v>
      </c>
      <c r="F84" s="6">
        <v>1</v>
      </c>
      <c r="G84" s="6">
        <v>6</v>
      </c>
      <c r="H84" s="6">
        <v>0</v>
      </c>
      <c r="I84" s="6">
        <v>0</v>
      </c>
      <c r="J84" s="6">
        <v>0</v>
      </c>
      <c r="K84" s="7">
        <f t="shared" si="9"/>
        <v>7</v>
      </c>
      <c r="L84" s="8">
        <f t="shared" si="10"/>
        <v>0</v>
      </c>
      <c r="M84" s="50">
        <f t="shared" si="11"/>
        <v>7</v>
      </c>
    </row>
    <row r="85" spans="1:13" ht="15">
      <c r="A85" s="3">
        <v>18</v>
      </c>
      <c r="B85" s="3">
        <v>45</v>
      </c>
      <c r="C85" s="5" t="s">
        <v>174</v>
      </c>
      <c r="D85" s="51" t="s">
        <v>56</v>
      </c>
      <c r="E85" s="6">
        <v>0</v>
      </c>
      <c r="F85" s="6">
        <v>6</v>
      </c>
      <c r="G85" s="6">
        <v>0</v>
      </c>
      <c r="H85" s="6">
        <v>0</v>
      </c>
      <c r="I85" s="6">
        <v>0</v>
      </c>
      <c r="J85" s="6">
        <v>0</v>
      </c>
      <c r="K85" s="7">
        <f t="shared" si="9"/>
        <v>6</v>
      </c>
      <c r="L85" s="8">
        <f t="shared" si="10"/>
        <v>0</v>
      </c>
      <c r="M85" s="50">
        <f t="shared" si="11"/>
        <v>6</v>
      </c>
    </row>
    <row r="86" spans="1:13" ht="15">
      <c r="A86" s="3">
        <v>19</v>
      </c>
      <c r="B86" s="3">
        <v>39</v>
      </c>
      <c r="C86" s="5" t="s">
        <v>176</v>
      </c>
      <c r="D86" s="51" t="s">
        <v>57</v>
      </c>
      <c r="E86" s="6">
        <v>0</v>
      </c>
      <c r="F86" s="6">
        <v>1</v>
      </c>
      <c r="G86" s="6">
        <v>4</v>
      </c>
      <c r="H86" s="6">
        <v>0</v>
      </c>
      <c r="I86" s="6">
        <v>0</v>
      </c>
      <c r="J86" s="6">
        <v>0</v>
      </c>
      <c r="K86" s="7">
        <f t="shared" si="9"/>
        <v>5</v>
      </c>
      <c r="L86" s="8">
        <f t="shared" si="10"/>
        <v>0</v>
      </c>
      <c r="M86" s="50">
        <f t="shared" si="11"/>
        <v>5</v>
      </c>
    </row>
    <row r="87" spans="1:13" ht="15">
      <c r="A87" s="3">
        <v>20</v>
      </c>
      <c r="B87" s="3">
        <v>38</v>
      </c>
      <c r="C87" s="5" t="s">
        <v>177</v>
      </c>
      <c r="D87" s="51" t="s">
        <v>58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7">
        <f t="shared" si="9"/>
        <v>0</v>
      </c>
      <c r="L87" s="8">
        <f t="shared" si="10"/>
        <v>0</v>
      </c>
      <c r="M87" s="50">
        <f t="shared" si="11"/>
        <v>0</v>
      </c>
    </row>
    <row r="88" spans="1:13" ht="15">
      <c r="A88" s="3">
        <v>21</v>
      </c>
      <c r="B88" s="3">
        <v>42</v>
      </c>
      <c r="C88" s="5" t="s">
        <v>178</v>
      </c>
      <c r="D88" s="51" t="s">
        <v>55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7">
        <f t="shared" si="9"/>
        <v>0</v>
      </c>
      <c r="L88" s="8">
        <f t="shared" si="10"/>
        <v>0</v>
      </c>
      <c r="M88" s="50">
        <f t="shared" si="11"/>
        <v>0</v>
      </c>
    </row>
    <row r="89" spans="1:13" ht="15">
      <c r="A89" s="3">
        <v>22</v>
      </c>
      <c r="B89" s="3"/>
      <c r="C89" s="5"/>
      <c r="D89" s="51"/>
      <c r="E89" s="6"/>
      <c r="F89" s="6"/>
      <c r="G89" s="6"/>
      <c r="H89" s="6"/>
      <c r="I89" s="6"/>
      <c r="J89" s="6"/>
      <c r="K89" s="7">
        <f t="shared" si="9"/>
        <v>0</v>
      </c>
      <c r="L89" s="8">
        <f t="shared" si="10"/>
        <v>0</v>
      </c>
      <c r="M89" s="50">
        <f t="shared" si="11"/>
        <v>0</v>
      </c>
    </row>
    <row r="90" spans="1:13" ht="15">
      <c r="A90" s="3">
        <v>23</v>
      </c>
      <c r="B90" s="3"/>
      <c r="C90" s="5"/>
      <c r="D90" s="51"/>
      <c r="E90" s="6"/>
      <c r="F90" s="6"/>
      <c r="G90" s="6"/>
      <c r="H90" s="6"/>
      <c r="I90" s="6"/>
      <c r="J90" s="6"/>
      <c r="K90" s="7">
        <f t="shared" si="9"/>
        <v>0</v>
      </c>
      <c r="L90" s="8">
        <f t="shared" si="10"/>
        <v>0</v>
      </c>
      <c r="M90" s="50">
        <f t="shared" si="11"/>
        <v>0</v>
      </c>
    </row>
    <row r="91" spans="1:13" ht="15">
      <c r="A91" s="3">
        <v>24</v>
      </c>
      <c r="B91" s="3"/>
      <c r="C91" s="5"/>
      <c r="D91" s="51"/>
      <c r="E91" s="6"/>
      <c r="F91" s="6"/>
      <c r="G91" s="6"/>
      <c r="H91" s="6"/>
      <c r="I91" s="6"/>
      <c r="J91" s="6"/>
      <c r="K91" s="7">
        <f t="shared" si="9"/>
        <v>0</v>
      </c>
      <c r="L91" s="8">
        <f t="shared" si="10"/>
        <v>0</v>
      </c>
      <c r="M91" s="50">
        <f t="shared" si="11"/>
        <v>0</v>
      </c>
    </row>
    <row r="92" spans="1:13" ht="15">
      <c r="A92" s="3">
        <v>25</v>
      </c>
      <c r="B92" s="3"/>
      <c r="C92" s="5"/>
      <c r="D92" s="51"/>
      <c r="E92" s="6"/>
      <c r="F92" s="6"/>
      <c r="G92" s="6"/>
      <c r="H92" s="6"/>
      <c r="I92" s="6"/>
      <c r="J92" s="6"/>
      <c r="K92" s="7">
        <f t="shared" si="9"/>
        <v>0</v>
      </c>
      <c r="L92" s="8">
        <f t="shared" si="10"/>
        <v>0</v>
      </c>
      <c r="M92" s="50">
        <f t="shared" si="11"/>
        <v>0</v>
      </c>
    </row>
  </sheetData>
  <sheetProtection/>
  <mergeCells count="39">
    <mergeCell ref="M4:M5"/>
    <mergeCell ref="E4:J4"/>
    <mergeCell ref="L4:L5"/>
    <mergeCell ref="A36:A37"/>
    <mergeCell ref="B36:B37"/>
    <mergeCell ref="C36:C37"/>
    <mergeCell ref="D36:D37"/>
    <mergeCell ref="E36:J36"/>
    <mergeCell ref="K36:K37"/>
    <mergeCell ref="L18:L19"/>
    <mergeCell ref="M18:M19"/>
    <mergeCell ref="A35:M35"/>
    <mergeCell ref="A17:M17"/>
    <mergeCell ref="A18:A19"/>
    <mergeCell ref="B18:B19"/>
    <mergeCell ref="C18:C19"/>
    <mergeCell ref="D18:D19"/>
    <mergeCell ref="E18:J18"/>
    <mergeCell ref="K18:K19"/>
    <mergeCell ref="M66:M67"/>
    <mergeCell ref="A65:M65"/>
    <mergeCell ref="A66:A67"/>
    <mergeCell ref="L36:L37"/>
    <mergeCell ref="A3:M3"/>
    <mergeCell ref="A4:A5"/>
    <mergeCell ref="B4:B5"/>
    <mergeCell ref="C4:C5"/>
    <mergeCell ref="D4:D5"/>
    <mergeCell ref="K4:K5"/>
    <mergeCell ref="B66:B67"/>
    <mergeCell ref="D1:M1"/>
    <mergeCell ref="A1:C1"/>
    <mergeCell ref="C66:C67"/>
    <mergeCell ref="D66:D67"/>
    <mergeCell ref="E66:J66"/>
    <mergeCell ref="K66:K67"/>
    <mergeCell ref="M36:M37"/>
    <mergeCell ref="A2:M2"/>
    <mergeCell ref="L66:L6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ignoredErrors>
    <ignoredError sqref="B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66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 t="s">
        <v>72</v>
      </c>
      <c r="C5" s="16" t="s">
        <v>38</v>
      </c>
      <c r="D5" s="38" t="s">
        <v>56</v>
      </c>
      <c r="E5" s="15" t="s">
        <v>31</v>
      </c>
      <c r="F5" s="16" t="s">
        <v>109</v>
      </c>
      <c r="G5" s="42">
        <f aca="true" t="shared" si="0" ref="G5:G34">SUM(L5,Q5,V5)+W5</f>
        <v>599.51</v>
      </c>
      <c r="H5" s="29">
        <v>43.99</v>
      </c>
      <c r="I5" s="30">
        <v>54.15</v>
      </c>
      <c r="J5" s="30">
        <v>49.64</v>
      </c>
      <c r="K5" s="30">
        <v>56.5</v>
      </c>
      <c r="L5" s="43">
        <f aca="true" t="shared" si="1" ref="L5:L34">SUM(H5:K5)</f>
        <v>204.28</v>
      </c>
      <c r="M5" s="33">
        <v>43.6</v>
      </c>
      <c r="N5" s="30">
        <v>52.12</v>
      </c>
      <c r="O5" s="30">
        <v>47.76</v>
      </c>
      <c r="P5" s="30">
        <v>54.64</v>
      </c>
      <c r="Q5" s="43">
        <f aca="true" t="shared" si="2" ref="Q5:Q34">SUM(M5:P5)</f>
        <v>198.12</v>
      </c>
      <c r="R5" s="29">
        <v>41.95</v>
      </c>
      <c r="S5" s="30">
        <v>52.31</v>
      </c>
      <c r="T5" s="30">
        <v>47.63</v>
      </c>
      <c r="U5" s="30">
        <v>55.22</v>
      </c>
      <c r="V5" s="43">
        <f aca="true" t="shared" si="3" ref="V5:V34">SUM(R5:U5)</f>
        <v>197.11</v>
      </c>
      <c r="W5" s="36"/>
    </row>
    <row r="6" spans="1:23" ht="15">
      <c r="A6" s="45">
        <v>2</v>
      </c>
      <c r="B6" s="15" t="s">
        <v>73</v>
      </c>
      <c r="C6" s="16" t="s">
        <v>36</v>
      </c>
      <c r="D6" s="38" t="s">
        <v>57</v>
      </c>
      <c r="E6" s="15" t="s">
        <v>31</v>
      </c>
      <c r="F6" s="16" t="s">
        <v>110</v>
      </c>
      <c r="G6" s="42">
        <f t="shared" si="0"/>
        <v>607.82</v>
      </c>
      <c r="H6" s="29">
        <v>44.25</v>
      </c>
      <c r="I6" s="30">
        <v>53.64</v>
      </c>
      <c r="J6" s="30">
        <v>49.71</v>
      </c>
      <c r="K6" s="30">
        <v>57.56</v>
      </c>
      <c r="L6" s="43">
        <f t="shared" si="1"/>
        <v>205.16</v>
      </c>
      <c r="M6" s="33">
        <v>44.25</v>
      </c>
      <c r="N6" s="30">
        <v>52.66</v>
      </c>
      <c r="O6" s="30">
        <v>48.69</v>
      </c>
      <c r="P6" s="30">
        <v>55.96</v>
      </c>
      <c r="Q6" s="43">
        <f t="shared" si="2"/>
        <v>201.56</v>
      </c>
      <c r="R6" s="29">
        <v>43.46</v>
      </c>
      <c r="S6" s="30">
        <v>54.04</v>
      </c>
      <c r="T6" s="30">
        <v>47.76</v>
      </c>
      <c r="U6" s="30">
        <v>55.84</v>
      </c>
      <c r="V6" s="43">
        <f t="shared" si="3"/>
        <v>201.1</v>
      </c>
      <c r="W6" s="36"/>
    </row>
    <row r="7" spans="1:23" ht="15">
      <c r="A7" s="45">
        <v>3</v>
      </c>
      <c r="B7" s="15" t="s">
        <v>74</v>
      </c>
      <c r="C7" s="16" t="s">
        <v>34</v>
      </c>
      <c r="D7" s="38" t="s">
        <v>56</v>
      </c>
      <c r="E7" s="15" t="s">
        <v>31</v>
      </c>
      <c r="F7" s="16" t="s">
        <v>111</v>
      </c>
      <c r="G7" s="42">
        <f t="shared" si="0"/>
        <v>608.48</v>
      </c>
      <c r="H7" s="29">
        <v>43.76</v>
      </c>
      <c r="I7" s="30">
        <v>54.98</v>
      </c>
      <c r="J7" s="30">
        <v>50.05</v>
      </c>
      <c r="K7" s="30">
        <v>58.71</v>
      </c>
      <c r="L7" s="43">
        <f t="shared" si="1"/>
        <v>207.5</v>
      </c>
      <c r="M7" s="33">
        <v>42.76</v>
      </c>
      <c r="N7" s="30">
        <v>52.38</v>
      </c>
      <c r="O7" s="30">
        <v>49.54</v>
      </c>
      <c r="P7" s="30">
        <v>55.86</v>
      </c>
      <c r="Q7" s="43">
        <f t="shared" si="2"/>
        <v>200.54000000000002</v>
      </c>
      <c r="R7" s="29">
        <v>42.57</v>
      </c>
      <c r="S7" s="30">
        <v>52.82</v>
      </c>
      <c r="T7" s="30">
        <v>48.77</v>
      </c>
      <c r="U7" s="30">
        <v>56.28</v>
      </c>
      <c r="V7" s="43">
        <f t="shared" si="3"/>
        <v>200.44</v>
      </c>
      <c r="W7" s="36"/>
    </row>
    <row r="8" spans="1:23" ht="15">
      <c r="A8" s="45">
        <v>4</v>
      </c>
      <c r="B8" s="15" t="s">
        <v>75</v>
      </c>
      <c r="C8" s="16" t="s">
        <v>37</v>
      </c>
      <c r="D8" s="38" t="s">
        <v>55</v>
      </c>
      <c r="E8" s="15" t="s">
        <v>31</v>
      </c>
      <c r="F8" s="16" t="s">
        <v>111</v>
      </c>
      <c r="G8" s="42">
        <f t="shared" si="0"/>
        <v>610.09</v>
      </c>
      <c r="H8" s="29">
        <v>43.34</v>
      </c>
      <c r="I8" s="30">
        <v>58.67</v>
      </c>
      <c r="J8" s="30">
        <v>48.29</v>
      </c>
      <c r="K8" s="30">
        <v>56.63</v>
      </c>
      <c r="L8" s="43">
        <f t="shared" si="1"/>
        <v>206.93</v>
      </c>
      <c r="M8" s="33">
        <v>42.39</v>
      </c>
      <c r="N8" s="30">
        <v>53.79</v>
      </c>
      <c r="O8" s="30">
        <v>47.47</v>
      </c>
      <c r="P8" s="30">
        <v>56.86</v>
      </c>
      <c r="Q8" s="43">
        <f t="shared" si="2"/>
        <v>200.51</v>
      </c>
      <c r="R8" s="29">
        <v>48.98</v>
      </c>
      <c r="S8" s="30">
        <v>52.52</v>
      </c>
      <c r="T8" s="30">
        <v>47.74</v>
      </c>
      <c r="U8" s="30">
        <v>53.41</v>
      </c>
      <c r="V8" s="43">
        <f t="shared" si="3"/>
        <v>202.65</v>
      </c>
      <c r="W8" s="36"/>
    </row>
    <row r="9" spans="1:23" ht="15">
      <c r="A9" s="45">
        <v>5</v>
      </c>
      <c r="B9" s="15" t="s">
        <v>76</v>
      </c>
      <c r="C9" s="16" t="s">
        <v>35</v>
      </c>
      <c r="D9" s="38" t="s">
        <v>56</v>
      </c>
      <c r="E9" s="15" t="s">
        <v>31</v>
      </c>
      <c r="F9" s="16" t="s">
        <v>112</v>
      </c>
      <c r="G9" s="42">
        <f t="shared" si="0"/>
        <v>615.46</v>
      </c>
      <c r="H9" s="29">
        <v>44.58</v>
      </c>
      <c r="I9" s="31">
        <v>57.78</v>
      </c>
      <c r="J9" s="31">
        <v>50.64</v>
      </c>
      <c r="K9" s="31">
        <v>61.42</v>
      </c>
      <c r="L9" s="43">
        <f t="shared" si="1"/>
        <v>214.42000000000002</v>
      </c>
      <c r="M9" s="33">
        <v>43.29</v>
      </c>
      <c r="N9" s="31">
        <v>54.2</v>
      </c>
      <c r="O9" s="31">
        <v>48.49</v>
      </c>
      <c r="P9" s="31">
        <v>55.89</v>
      </c>
      <c r="Q9" s="43">
        <f t="shared" si="2"/>
        <v>201.87</v>
      </c>
      <c r="R9" s="29">
        <v>43.59</v>
      </c>
      <c r="S9" s="30">
        <v>53.02</v>
      </c>
      <c r="T9" s="30">
        <v>47.19</v>
      </c>
      <c r="U9" s="30">
        <v>55.37</v>
      </c>
      <c r="V9" s="43">
        <f t="shared" si="3"/>
        <v>199.17000000000002</v>
      </c>
      <c r="W9" s="36"/>
    </row>
    <row r="10" spans="1:23" ht="15">
      <c r="A10" s="45">
        <v>6</v>
      </c>
      <c r="B10" s="15" t="s">
        <v>77</v>
      </c>
      <c r="C10" s="16" t="s">
        <v>47</v>
      </c>
      <c r="D10" s="38" t="s">
        <v>60</v>
      </c>
      <c r="E10" s="15" t="s">
        <v>30</v>
      </c>
      <c r="F10" s="16" t="s">
        <v>110</v>
      </c>
      <c r="G10" s="42">
        <f t="shared" si="0"/>
        <v>623.14</v>
      </c>
      <c r="H10" s="29">
        <v>44.43</v>
      </c>
      <c r="I10" s="30">
        <v>56.11</v>
      </c>
      <c r="J10" s="30">
        <v>51.1</v>
      </c>
      <c r="K10" s="30">
        <v>58.55</v>
      </c>
      <c r="L10" s="43">
        <f t="shared" si="1"/>
        <v>210.19</v>
      </c>
      <c r="M10" s="33">
        <v>43.43</v>
      </c>
      <c r="N10" s="30">
        <v>57.25</v>
      </c>
      <c r="O10" s="30">
        <v>50.25</v>
      </c>
      <c r="P10" s="30">
        <v>57.15</v>
      </c>
      <c r="Q10" s="43">
        <f t="shared" si="2"/>
        <v>208.08</v>
      </c>
      <c r="R10" s="33">
        <v>45.03</v>
      </c>
      <c r="S10" s="30">
        <v>54.86</v>
      </c>
      <c r="T10" s="30">
        <v>49.61</v>
      </c>
      <c r="U10" s="30">
        <v>55.37</v>
      </c>
      <c r="V10" s="43">
        <f t="shared" si="3"/>
        <v>204.87</v>
      </c>
      <c r="W10" s="36"/>
    </row>
    <row r="11" spans="1:23" ht="15">
      <c r="A11" s="45">
        <v>7</v>
      </c>
      <c r="B11" s="15" t="s">
        <v>78</v>
      </c>
      <c r="C11" s="16" t="s">
        <v>40</v>
      </c>
      <c r="D11" s="38" t="s">
        <v>59</v>
      </c>
      <c r="E11" s="15" t="s">
        <v>31</v>
      </c>
      <c r="F11" s="16" t="s">
        <v>109</v>
      </c>
      <c r="G11" s="42">
        <f t="shared" si="0"/>
        <v>645.0799999999999</v>
      </c>
      <c r="H11" s="29">
        <v>48.75</v>
      </c>
      <c r="I11" s="30">
        <v>61.29</v>
      </c>
      <c r="J11" s="30">
        <v>51.49</v>
      </c>
      <c r="K11" s="30">
        <v>63.03</v>
      </c>
      <c r="L11" s="43">
        <f t="shared" si="1"/>
        <v>224.56</v>
      </c>
      <c r="M11" s="33">
        <v>45.45</v>
      </c>
      <c r="N11" s="30">
        <v>58.35</v>
      </c>
      <c r="O11" s="30">
        <v>51.73</v>
      </c>
      <c r="P11" s="30">
        <v>59.03</v>
      </c>
      <c r="Q11" s="43">
        <f t="shared" si="2"/>
        <v>214.56</v>
      </c>
      <c r="R11" s="29">
        <v>44.19</v>
      </c>
      <c r="S11" s="30">
        <v>54.96</v>
      </c>
      <c r="T11" s="30">
        <v>49.61</v>
      </c>
      <c r="U11" s="30">
        <v>57.2</v>
      </c>
      <c r="V11" s="43">
        <f t="shared" si="3"/>
        <v>205.95999999999998</v>
      </c>
      <c r="W11" s="36"/>
    </row>
    <row r="12" spans="1:23" ht="15">
      <c r="A12" s="45">
        <v>8</v>
      </c>
      <c r="B12" s="15" t="s">
        <v>79</v>
      </c>
      <c r="C12" s="16" t="s">
        <v>80</v>
      </c>
      <c r="D12" s="38" t="s">
        <v>55</v>
      </c>
      <c r="E12" s="15" t="s">
        <v>30</v>
      </c>
      <c r="F12" s="16" t="s">
        <v>113</v>
      </c>
      <c r="G12" s="42">
        <f t="shared" si="0"/>
        <v>648.58</v>
      </c>
      <c r="H12" s="29">
        <v>47.19</v>
      </c>
      <c r="I12" s="31">
        <v>54.03</v>
      </c>
      <c r="J12" s="31">
        <v>53.56</v>
      </c>
      <c r="K12" s="31">
        <v>67.59</v>
      </c>
      <c r="L12" s="43">
        <f t="shared" si="1"/>
        <v>222.37</v>
      </c>
      <c r="M12" s="33">
        <v>43.72</v>
      </c>
      <c r="N12" s="31">
        <v>53.88</v>
      </c>
      <c r="O12" s="31">
        <v>56.54</v>
      </c>
      <c r="P12" s="31">
        <v>57.48</v>
      </c>
      <c r="Q12" s="43">
        <f t="shared" si="2"/>
        <v>211.61999999999998</v>
      </c>
      <c r="R12" s="29">
        <v>44.26</v>
      </c>
      <c r="S12" s="30">
        <v>56.37</v>
      </c>
      <c r="T12" s="30">
        <v>53.22</v>
      </c>
      <c r="U12" s="30">
        <v>60.74</v>
      </c>
      <c r="V12" s="43">
        <f t="shared" si="3"/>
        <v>214.59</v>
      </c>
      <c r="W12" s="36"/>
    </row>
    <row r="13" spans="1:23" ht="15">
      <c r="A13" s="45">
        <v>9</v>
      </c>
      <c r="B13" s="15" t="s">
        <v>81</v>
      </c>
      <c r="C13" s="16" t="s">
        <v>43</v>
      </c>
      <c r="D13" s="38" t="s">
        <v>57</v>
      </c>
      <c r="E13" s="15" t="s">
        <v>31</v>
      </c>
      <c r="F13" s="16" t="s">
        <v>111</v>
      </c>
      <c r="G13" s="42">
        <f t="shared" si="0"/>
        <v>651.22</v>
      </c>
      <c r="H13" s="29">
        <v>48.11</v>
      </c>
      <c r="I13" s="30">
        <v>57.94</v>
      </c>
      <c r="J13" s="30">
        <v>53.21</v>
      </c>
      <c r="K13" s="30">
        <v>60.42</v>
      </c>
      <c r="L13" s="43">
        <f t="shared" si="1"/>
        <v>219.68</v>
      </c>
      <c r="M13" s="33">
        <v>47.91</v>
      </c>
      <c r="N13" s="30">
        <v>57.83</v>
      </c>
      <c r="O13" s="30">
        <v>52.74</v>
      </c>
      <c r="P13" s="30">
        <v>58.6</v>
      </c>
      <c r="Q13" s="43">
        <f t="shared" si="2"/>
        <v>217.07999999999998</v>
      </c>
      <c r="R13" s="29">
        <v>46.45</v>
      </c>
      <c r="S13" s="30">
        <v>55.68</v>
      </c>
      <c r="T13" s="30">
        <v>51.99</v>
      </c>
      <c r="U13" s="30">
        <v>60.34</v>
      </c>
      <c r="V13" s="43">
        <f t="shared" si="3"/>
        <v>214.46</v>
      </c>
      <c r="W13" s="36"/>
    </row>
    <row r="14" spans="1:23" ht="15">
      <c r="A14" s="45">
        <v>10</v>
      </c>
      <c r="B14" s="15" t="s">
        <v>82</v>
      </c>
      <c r="C14" s="16" t="s">
        <v>39</v>
      </c>
      <c r="D14" s="38" t="s">
        <v>57</v>
      </c>
      <c r="E14" s="15" t="s">
        <v>32</v>
      </c>
      <c r="F14" s="16" t="s">
        <v>114</v>
      </c>
      <c r="G14" s="42">
        <f t="shared" si="0"/>
        <v>669.6600000000001</v>
      </c>
      <c r="H14" s="29">
        <v>48.87</v>
      </c>
      <c r="I14" s="30">
        <v>58.84</v>
      </c>
      <c r="J14" s="30">
        <v>54.53</v>
      </c>
      <c r="K14" s="30">
        <v>62.93</v>
      </c>
      <c r="L14" s="43">
        <f t="shared" si="1"/>
        <v>225.17000000000002</v>
      </c>
      <c r="M14" s="33">
        <v>48.77</v>
      </c>
      <c r="N14" s="30">
        <v>57.52</v>
      </c>
      <c r="O14" s="30">
        <v>52.67</v>
      </c>
      <c r="P14" s="30">
        <v>60.99</v>
      </c>
      <c r="Q14" s="43">
        <f t="shared" si="2"/>
        <v>219.95000000000002</v>
      </c>
      <c r="R14" s="29">
        <v>46.6</v>
      </c>
      <c r="S14" s="30">
        <v>56.78</v>
      </c>
      <c r="T14" s="30">
        <v>59.24</v>
      </c>
      <c r="U14" s="30">
        <v>61.92</v>
      </c>
      <c r="V14" s="43">
        <f t="shared" si="3"/>
        <v>224.54000000000002</v>
      </c>
      <c r="W14" s="36"/>
    </row>
    <row r="15" spans="1:23" ht="15">
      <c r="A15" s="45">
        <v>11</v>
      </c>
      <c r="B15" s="15" t="s">
        <v>83</v>
      </c>
      <c r="C15" s="16" t="s">
        <v>41</v>
      </c>
      <c r="D15" s="38" t="s">
        <v>58</v>
      </c>
      <c r="E15" s="15" t="s">
        <v>32</v>
      </c>
      <c r="F15" s="16" t="s">
        <v>115</v>
      </c>
      <c r="G15" s="42">
        <f t="shared" si="0"/>
        <v>672.61</v>
      </c>
      <c r="H15" s="29">
        <v>49.2</v>
      </c>
      <c r="I15" s="30">
        <v>59.74</v>
      </c>
      <c r="J15" s="30">
        <v>55.31</v>
      </c>
      <c r="K15" s="30">
        <v>66.05</v>
      </c>
      <c r="L15" s="43">
        <f t="shared" si="1"/>
        <v>230.3</v>
      </c>
      <c r="M15" s="33">
        <v>47.87</v>
      </c>
      <c r="N15" s="30">
        <v>57.15</v>
      </c>
      <c r="O15" s="30">
        <v>53.41</v>
      </c>
      <c r="P15" s="30">
        <v>65.68</v>
      </c>
      <c r="Q15" s="43">
        <f t="shared" si="2"/>
        <v>224.11</v>
      </c>
      <c r="R15" s="29">
        <v>47.3</v>
      </c>
      <c r="S15" s="30">
        <v>56.78</v>
      </c>
      <c r="T15" s="30">
        <v>51.03</v>
      </c>
      <c r="U15" s="30">
        <v>63.09</v>
      </c>
      <c r="V15" s="43">
        <f t="shared" si="3"/>
        <v>218.20000000000002</v>
      </c>
      <c r="W15" s="36"/>
    </row>
    <row r="16" spans="1:23" ht="15">
      <c r="A16" s="45">
        <v>12</v>
      </c>
      <c r="B16" s="15" t="s">
        <v>84</v>
      </c>
      <c r="C16" s="16" t="s">
        <v>52</v>
      </c>
      <c r="D16" s="38" t="s">
        <v>57</v>
      </c>
      <c r="E16" s="15" t="s">
        <v>31</v>
      </c>
      <c r="F16" s="16" t="s">
        <v>113</v>
      </c>
      <c r="G16" s="42">
        <f t="shared" si="0"/>
        <v>678.28</v>
      </c>
      <c r="H16" s="29">
        <v>51.09</v>
      </c>
      <c r="I16" s="30">
        <v>63.51</v>
      </c>
      <c r="J16" s="30">
        <v>54.99</v>
      </c>
      <c r="K16" s="30">
        <v>63.91</v>
      </c>
      <c r="L16" s="43">
        <f t="shared" si="1"/>
        <v>233.5</v>
      </c>
      <c r="M16" s="33">
        <v>48.87</v>
      </c>
      <c r="N16" s="30">
        <v>62.99</v>
      </c>
      <c r="O16" s="30">
        <v>53.27</v>
      </c>
      <c r="P16" s="30">
        <v>60.39</v>
      </c>
      <c r="Q16" s="43">
        <f t="shared" si="2"/>
        <v>225.51999999999998</v>
      </c>
      <c r="R16" s="29">
        <v>47.24</v>
      </c>
      <c r="S16" s="30">
        <v>57.94</v>
      </c>
      <c r="T16" s="30">
        <v>53.19</v>
      </c>
      <c r="U16" s="30">
        <v>60.89</v>
      </c>
      <c r="V16" s="43">
        <f t="shared" si="3"/>
        <v>219.26</v>
      </c>
      <c r="W16" s="36"/>
    </row>
    <row r="17" spans="1:23" ht="15">
      <c r="A17" s="45">
        <v>13</v>
      </c>
      <c r="B17" s="15" t="s">
        <v>85</v>
      </c>
      <c r="C17" s="16" t="s">
        <v>86</v>
      </c>
      <c r="D17" s="38" t="s">
        <v>56</v>
      </c>
      <c r="E17" s="15" t="s">
        <v>32</v>
      </c>
      <c r="F17" s="16" t="s">
        <v>114</v>
      </c>
      <c r="G17" s="42">
        <f t="shared" si="0"/>
        <v>681.36</v>
      </c>
      <c r="H17" s="39">
        <v>48.28</v>
      </c>
      <c r="I17" s="40">
        <v>58.68</v>
      </c>
      <c r="J17" s="40">
        <v>55.71</v>
      </c>
      <c r="K17" s="40">
        <v>63.4</v>
      </c>
      <c r="L17" s="43">
        <f t="shared" si="1"/>
        <v>226.07000000000002</v>
      </c>
      <c r="M17" s="41">
        <v>49.05</v>
      </c>
      <c r="N17" s="40">
        <v>61.32</v>
      </c>
      <c r="O17" s="40">
        <v>57.74</v>
      </c>
      <c r="P17" s="40">
        <v>64.84</v>
      </c>
      <c r="Q17" s="43">
        <f t="shared" si="2"/>
        <v>232.95000000000002</v>
      </c>
      <c r="R17" s="29">
        <v>47.35</v>
      </c>
      <c r="S17" s="30">
        <v>58.64</v>
      </c>
      <c r="T17" s="30">
        <v>53.25</v>
      </c>
      <c r="U17" s="30">
        <v>63.1</v>
      </c>
      <c r="V17" s="43">
        <f t="shared" si="3"/>
        <v>222.34</v>
      </c>
      <c r="W17" s="36"/>
    </row>
    <row r="18" spans="1:23" ht="15">
      <c r="A18" s="45">
        <v>14</v>
      </c>
      <c r="B18" s="15" t="s">
        <v>87</v>
      </c>
      <c r="C18" s="16" t="s">
        <v>88</v>
      </c>
      <c r="D18" s="38" t="s">
        <v>56</v>
      </c>
      <c r="E18" s="15" t="s">
        <v>31</v>
      </c>
      <c r="F18" s="16" t="s">
        <v>114</v>
      </c>
      <c r="G18" s="42">
        <f t="shared" si="0"/>
        <v>686.03</v>
      </c>
      <c r="H18" s="29">
        <v>53.7</v>
      </c>
      <c r="I18" s="30">
        <v>61.4</v>
      </c>
      <c r="J18" s="30">
        <v>55.89</v>
      </c>
      <c r="K18" s="30">
        <v>64.32</v>
      </c>
      <c r="L18" s="43">
        <f t="shared" si="1"/>
        <v>235.31</v>
      </c>
      <c r="M18" s="33">
        <v>49.53</v>
      </c>
      <c r="N18" s="30">
        <v>61.51</v>
      </c>
      <c r="O18" s="30">
        <v>53.82</v>
      </c>
      <c r="P18" s="30">
        <v>61.34</v>
      </c>
      <c r="Q18" s="43">
        <f t="shared" si="2"/>
        <v>226.2</v>
      </c>
      <c r="R18" s="29">
        <v>48.91</v>
      </c>
      <c r="S18" s="31">
        <v>59.92</v>
      </c>
      <c r="T18" s="31">
        <v>53.64</v>
      </c>
      <c r="U18" s="31">
        <v>62.05</v>
      </c>
      <c r="V18" s="43">
        <f t="shared" si="3"/>
        <v>224.51999999999998</v>
      </c>
      <c r="W18" s="36"/>
    </row>
    <row r="19" spans="1:23" ht="15">
      <c r="A19" s="45">
        <v>15</v>
      </c>
      <c r="B19" s="15" t="s">
        <v>89</v>
      </c>
      <c r="C19" s="16" t="s">
        <v>45</v>
      </c>
      <c r="D19" s="38" t="s">
        <v>59</v>
      </c>
      <c r="E19" s="15" t="s">
        <v>32</v>
      </c>
      <c r="F19" s="16" t="s">
        <v>115</v>
      </c>
      <c r="G19" s="42">
        <f t="shared" si="0"/>
        <v>697.03</v>
      </c>
      <c r="H19" s="29">
        <v>57.43</v>
      </c>
      <c r="I19" s="30">
        <v>63.12</v>
      </c>
      <c r="J19" s="30">
        <v>55.55</v>
      </c>
      <c r="K19" s="30">
        <v>66.4</v>
      </c>
      <c r="L19" s="43">
        <f t="shared" si="1"/>
        <v>242.5</v>
      </c>
      <c r="M19" s="32">
        <v>48.11</v>
      </c>
      <c r="N19" s="31">
        <v>60.19</v>
      </c>
      <c r="O19" s="31">
        <v>56.37</v>
      </c>
      <c r="P19" s="31">
        <v>65.73</v>
      </c>
      <c r="Q19" s="43">
        <f t="shared" si="2"/>
        <v>230.39999999999998</v>
      </c>
      <c r="R19" s="29">
        <v>47.57</v>
      </c>
      <c r="S19" s="30">
        <v>59.86</v>
      </c>
      <c r="T19" s="30">
        <v>54.06</v>
      </c>
      <c r="U19" s="30">
        <v>62.64</v>
      </c>
      <c r="V19" s="43">
        <f t="shared" si="3"/>
        <v>224.13</v>
      </c>
      <c r="W19" s="36"/>
    </row>
    <row r="20" spans="1:23" ht="15">
      <c r="A20" s="45">
        <v>16</v>
      </c>
      <c r="B20" s="15" t="s">
        <v>90</v>
      </c>
      <c r="C20" s="16" t="s">
        <v>44</v>
      </c>
      <c r="D20" s="38" t="s">
        <v>56</v>
      </c>
      <c r="E20" s="15" t="s">
        <v>30</v>
      </c>
      <c r="F20" s="16" t="s">
        <v>113</v>
      </c>
      <c r="G20" s="42">
        <f t="shared" si="0"/>
        <v>702.32</v>
      </c>
      <c r="H20" s="29">
        <v>53.7</v>
      </c>
      <c r="I20" s="30">
        <v>61.91</v>
      </c>
      <c r="J20" s="30">
        <v>56.27</v>
      </c>
      <c r="K20" s="30">
        <v>64.73</v>
      </c>
      <c r="L20" s="43">
        <f t="shared" si="1"/>
        <v>236.61</v>
      </c>
      <c r="M20" s="33">
        <v>49.77</v>
      </c>
      <c r="N20" s="30">
        <v>61.94</v>
      </c>
      <c r="O20" s="30">
        <v>57.03</v>
      </c>
      <c r="P20" s="30">
        <v>64.69</v>
      </c>
      <c r="Q20" s="43">
        <f t="shared" si="2"/>
        <v>233.43</v>
      </c>
      <c r="R20" s="29">
        <v>50.39</v>
      </c>
      <c r="S20" s="30">
        <v>60.58</v>
      </c>
      <c r="T20" s="30">
        <v>55.64</v>
      </c>
      <c r="U20" s="30">
        <v>65.67</v>
      </c>
      <c r="V20" s="43">
        <f t="shared" si="3"/>
        <v>232.28000000000003</v>
      </c>
      <c r="W20" s="36"/>
    </row>
    <row r="21" spans="1:23" ht="15">
      <c r="A21" s="45">
        <v>17</v>
      </c>
      <c r="B21" s="15" t="s">
        <v>91</v>
      </c>
      <c r="C21" s="16" t="s">
        <v>92</v>
      </c>
      <c r="D21" s="38" t="s">
        <v>56</v>
      </c>
      <c r="E21" s="15" t="s">
        <v>30</v>
      </c>
      <c r="F21" s="16" t="s">
        <v>111</v>
      </c>
      <c r="G21" s="42">
        <f t="shared" si="0"/>
        <v>723.13</v>
      </c>
      <c r="H21" s="29">
        <v>52.93</v>
      </c>
      <c r="I21" s="30">
        <v>66.43</v>
      </c>
      <c r="J21" s="30">
        <v>59.04</v>
      </c>
      <c r="K21" s="30">
        <v>65.12</v>
      </c>
      <c r="L21" s="43">
        <f t="shared" si="1"/>
        <v>243.52</v>
      </c>
      <c r="M21" s="33">
        <v>54.52</v>
      </c>
      <c r="N21" s="30">
        <v>60.84</v>
      </c>
      <c r="O21" s="30">
        <v>55.11</v>
      </c>
      <c r="P21" s="30">
        <v>67.23</v>
      </c>
      <c r="Q21" s="43">
        <f t="shared" si="2"/>
        <v>237.70000000000005</v>
      </c>
      <c r="R21" s="29">
        <v>52.94</v>
      </c>
      <c r="S21" s="30">
        <v>65.33</v>
      </c>
      <c r="T21" s="30">
        <v>58.29</v>
      </c>
      <c r="U21" s="30">
        <v>65.35</v>
      </c>
      <c r="V21" s="43">
        <f t="shared" si="3"/>
        <v>241.91</v>
      </c>
      <c r="W21" s="36"/>
    </row>
    <row r="22" spans="1:23" ht="15">
      <c r="A22" s="45">
        <v>18</v>
      </c>
      <c r="B22" s="15" t="s">
        <v>93</v>
      </c>
      <c r="C22" s="16" t="s">
        <v>48</v>
      </c>
      <c r="D22" s="38" t="s">
        <v>61</v>
      </c>
      <c r="E22" s="15" t="s">
        <v>32</v>
      </c>
      <c r="F22" s="16" t="s">
        <v>116</v>
      </c>
      <c r="G22" s="42">
        <f t="shared" si="0"/>
        <v>723.22</v>
      </c>
      <c r="H22" s="29">
        <v>52.8</v>
      </c>
      <c r="I22" s="30">
        <v>66.84</v>
      </c>
      <c r="J22" s="30">
        <v>59.52</v>
      </c>
      <c r="K22" s="30">
        <v>69.34</v>
      </c>
      <c r="L22" s="43">
        <f t="shared" si="1"/>
        <v>248.5</v>
      </c>
      <c r="M22" s="33">
        <v>50.72</v>
      </c>
      <c r="N22" s="30">
        <v>64.64</v>
      </c>
      <c r="O22" s="30">
        <v>56.61</v>
      </c>
      <c r="P22" s="30">
        <v>66.71</v>
      </c>
      <c r="Q22" s="43">
        <f t="shared" si="2"/>
        <v>238.68</v>
      </c>
      <c r="R22" s="29">
        <v>51.83</v>
      </c>
      <c r="S22" s="31">
        <v>65.78</v>
      </c>
      <c r="T22" s="31">
        <v>55.82</v>
      </c>
      <c r="U22" s="31">
        <v>62.61</v>
      </c>
      <c r="V22" s="43">
        <f t="shared" si="3"/>
        <v>236.04000000000002</v>
      </c>
      <c r="W22" s="36"/>
    </row>
    <row r="23" spans="1:23" ht="15">
      <c r="A23" s="45">
        <v>19</v>
      </c>
      <c r="B23" s="15" t="s">
        <v>94</v>
      </c>
      <c r="C23" s="16" t="s">
        <v>95</v>
      </c>
      <c r="D23" s="38" t="s">
        <v>56</v>
      </c>
      <c r="E23" s="15" t="s">
        <v>31</v>
      </c>
      <c r="F23" s="16" t="s">
        <v>109</v>
      </c>
      <c r="G23" s="42">
        <f t="shared" si="0"/>
        <v>726.76</v>
      </c>
      <c r="H23" s="29">
        <v>51.4</v>
      </c>
      <c r="I23" s="30">
        <v>70.82</v>
      </c>
      <c r="J23" s="30">
        <v>56.94</v>
      </c>
      <c r="K23" s="30">
        <v>65.15</v>
      </c>
      <c r="L23" s="43">
        <f t="shared" si="1"/>
        <v>244.31</v>
      </c>
      <c r="M23" s="33">
        <v>49.21</v>
      </c>
      <c r="N23" s="30">
        <v>68.15</v>
      </c>
      <c r="O23" s="30">
        <v>56.7</v>
      </c>
      <c r="P23" s="30">
        <v>64.81</v>
      </c>
      <c r="Q23" s="43">
        <f t="shared" si="2"/>
        <v>238.87</v>
      </c>
      <c r="R23" s="29">
        <v>52.11</v>
      </c>
      <c r="S23" s="31">
        <v>70.16</v>
      </c>
      <c r="T23" s="31">
        <v>57.03</v>
      </c>
      <c r="U23" s="31">
        <v>64.28</v>
      </c>
      <c r="V23" s="43">
        <f t="shared" si="3"/>
        <v>243.58</v>
      </c>
      <c r="W23" s="36"/>
    </row>
    <row r="24" spans="1:23" ht="15">
      <c r="A24" s="45">
        <v>20</v>
      </c>
      <c r="B24" s="15" t="s">
        <v>96</v>
      </c>
      <c r="C24" s="16" t="s">
        <v>49</v>
      </c>
      <c r="D24" s="38" t="s">
        <v>57</v>
      </c>
      <c r="E24" s="15" t="s">
        <v>32</v>
      </c>
      <c r="F24" s="16" t="s">
        <v>115</v>
      </c>
      <c r="G24" s="42">
        <f t="shared" si="0"/>
        <v>731.77</v>
      </c>
      <c r="H24" s="29">
        <v>56.86</v>
      </c>
      <c r="I24" s="30">
        <v>68.16</v>
      </c>
      <c r="J24" s="30">
        <v>55.92</v>
      </c>
      <c r="K24" s="30">
        <v>78.5</v>
      </c>
      <c r="L24" s="43">
        <f t="shared" si="1"/>
        <v>259.44</v>
      </c>
      <c r="M24" s="33">
        <v>51.21</v>
      </c>
      <c r="N24" s="30">
        <v>61.38</v>
      </c>
      <c r="O24" s="30">
        <v>60.83</v>
      </c>
      <c r="P24" s="30">
        <v>65.7</v>
      </c>
      <c r="Q24" s="43">
        <f t="shared" si="2"/>
        <v>239.12</v>
      </c>
      <c r="R24" s="29">
        <v>50.05</v>
      </c>
      <c r="S24" s="31">
        <v>61.54</v>
      </c>
      <c r="T24" s="31">
        <v>56.93</v>
      </c>
      <c r="U24" s="31">
        <v>64.69</v>
      </c>
      <c r="V24" s="43">
        <f t="shared" si="3"/>
        <v>233.21</v>
      </c>
      <c r="W24" s="37"/>
    </row>
    <row r="25" spans="1:23" ht="15">
      <c r="A25" s="45">
        <v>21</v>
      </c>
      <c r="B25" s="15" t="s">
        <v>97</v>
      </c>
      <c r="C25" s="16" t="s">
        <v>42</v>
      </c>
      <c r="D25" s="38" t="s">
        <v>56</v>
      </c>
      <c r="E25" s="15" t="s">
        <v>30</v>
      </c>
      <c r="F25" s="16" t="s">
        <v>113</v>
      </c>
      <c r="G25" s="42">
        <f t="shared" si="0"/>
        <v>737.07</v>
      </c>
      <c r="H25" s="29">
        <v>52.83</v>
      </c>
      <c r="I25" s="30">
        <v>64.63</v>
      </c>
      <c r="J25" s="30">
        <v>54.7</v>
      </c>
      <c r="K25" s="30">
        <v>78.43</v>
      </c>
      <c r="L25" s="43">
        <f t="shared" si="1"/>
        <v>250.59</v>
      </c>
      <c r="M25" s="33">
        <v>55.71</v>
      </c>
      <c r="N25" s="30">
        <v>61.08</v>
      </c>
      <c r="O25" s="30">
        <v>58.38</v>
      </c>
      <c r="P25" s="30">
        <v>68.73</v>
      </c>
      <c r="Q25" s="43">
        <f t="shared" si="2"/>
        <v>243.89999999999998</v>
      </c>
      <c r="R25" s="29">
        <v>53.53</v>
      </c>
      <c r="S25" s="31">
        <v>60.72</v>
      </c>
      <c r="T25" s="31">
        <v>58.96</v>
      </c>
      <c r="U25" s="31">
        <v>69.37</v>
      </c>
      <c r="V25" s="43">
        <f t="shared" si="3"/>
        <v>242.58</v>
      </c>
      <c r="W25" s="36"/>
    </row>
    <row r="26" spans="1:23" ht="15">
      <c r="A26" s="45">
        <v>22</v>
      </c>
      <c r="B26" s="15" t="s">
        <v>98</v>
      </c>
      <c r="C26" s="16" t="s">
        <v>63</v>
      </c>
      <c r="D26" s="38" t="s">
        <v>58</v>
      </c>
      <c r="E26" s="15" t="s">
        <v>32</v>
      </c>
      <c r="F26" s="16" t="s">
        <v>115</v>
      </c>
      <c r="G26" s="42">
        <f t="shared" si="0"/>
        <v>739.09</v>
      </c>
      <c r="H26" s="29">
        <v>59.54</v>
      </c>
      <c r="I26" s="30">
        <v>67.45</v>
      </c>
      <c r="J26" s="30">
        <v>59</v>
      </c>
      <c r="K26" s="30">
        <v>69.63</v>
      </c>
      <c r="L26" s="43">
        <f t="shared" si="1"/>
        <v>255.62</v>
      </c>
      <c r="M26" s="33">
        <v>50.94</v>
      </c>
      <c r="N26" s="30">
        <v>61.91</v>
      </c>
      <c r="O26" s="30">
        <v>56.3</v>
      </c>
      <c r="P26" s="30">
        <v>70.99</v>
      </c>
      <c r="Q26" s="43">
        <f t="shared" si="2"/>
        <v>240.14</v>
      </c>
      <c r="R26" s="29">
        <v>51.39</v>
      </c>
      <c r="S26" s="31">
        <v>66.03</v>
      </c>
      <c r="T26" s="31">
        <v>61.01</v>
      </c>
      <c r="U26" s="31">
        <v>64.9</v>
      </c>
      <c r="V26" s="43">
        <f t="shared" si="3"/>
        <v>243.33</v>
      </c>
      <c r="W26" s="36"/>
    </row>
    <row r="27" spans="1:23" ht="15">
      <c r="A27" s="45">
        <v>23</v>
      </c>
      <c r="B27" s="15" t="s">
        <v>99</v>
      </c>
      <c r="C27" s="16" t="s">
        <v>64</v>
      </c>
      <c r="D27" s="38" t="s">
        <v>58</v>
      </c>
      <c r="E27" s="15" t="s">
        <v>32</v>
      </c>
      <c r="F27" s="16" t="s">
        <v>115</v>
      </c>
      <c r="G27" s="42">
        <f t="shared" si="0"/>
        <v>750.13</v>
      </c>
      <c r="H27" s="29">
        <v>52.21</v>
      </c>
      <c r="I27" s="31">
        <v>71.05</v>
      </c>
      <c r="J27" s="31">
        <v>58.43</v>
      </c>
      <c r="K27" s="31">
        <v>73.79</v>
      </c>
      <c r="L27" s="43">
        <f t="shared" si="1"/>
        <v>255.48000000000002</v>
      </c>
      <c r="M27" s="33">
        <v>53.6</v>
      </c>
      <c r="N27" s="31">
        <v>71.18</v>
      </c>
      <c r="O27" s="31">
        <v>57.6</v>
      </c>
      <c r="P27" s="31">
        <v>65.77</v>
      </c>
      <c r="Q27" s="43">
        <f t="shared" si="2"/>
        <v>248.14999999999998</v>
      </c>
      <c r="R27" s="29">
        <v>54.42</v>
      </c>
      <c r="S27" s="31">
        <v>70.05</v>
      </c>
      <c r="T27" s="31">
        <v>56.58</v>
      </c>
      <c r="U27" s="31">
        <v>65.45</v>
      </c>
      <c r="V27" s="43">
        <f t="shared" si="3"/>
        <v>246.5</v>
      </c>
      <c r="W27" s="36"/>
    </row>
    <row r="28" spans="1:23" ht="15">
      <c r="A28" s="45">
        <v>24</v>
      </c>
      <c r="B28" s="15" t="s">
        <v>100</v>
      </c>
      <c r="C28" s="16" t="s">
        <v>50</v>
      </c>
      <c r="D28" s="38" t="s">
        <v>55</v>
      </c>
      <c r="E28" s="15" t="s">
        <v>32</v>
      </c>
      <c r="F28" s="16" t="s">
        <v>115</v>
      </c>
      <c r="G28" s="42">
        <f t="shared" si="0"/>
        <v>750.55</v>
      </c>
      <c r="H28" s="29">
        <v>50.41</v>
      </c>
      <c r="I28" s="31">
        <v>73.65</v>
      </c>
      <c r="J28" s="31">
        <v>62.76</v>
      </c>
      <c r="K28" s="31">
        <v>67.44</v>
      </c>
      <c r="L28" s="43">
        <f t="shared" si="1"/>
        <v>254.26</v>
      </c>
      <c r="M28" s="33">
        <v>51.3</v>
      </c>
      <c r="N28" s="31">
        <v>67.38</v>
      </c>
      <c r="O28" s="31">
        <v>58.71</v>
      </c>
      <c r="P28" s="31">
        <v>67.05</v>
      </c>
      <c r="Q28" s="43">
        <f t="shared" si="2"/>
        <v>244.44</v>
      </c>
      <c r="R28" s="33">
        <v>51.35</v>
      </c>
      <c r="S28" s="31">
        <v>73.37</v>
      </c>
      <c r="T28" s="31">
        <v>57.75</v>
      </c>
      <c r="U28" s="31">
        <v>69.38</v>
      </c>
      <c r="V28" s="43">
        <f t="shared" si="3"/>
        <v>251.85</v>
      </c>
      <c r="W28" s="36"/>
    </row>
    <row r="29" spans="1:23" ht="15">
      <c r="A29" s="45">
        <v>25</v>
      </c>
      <c r="B29" s="15" t="s">
        <v>101</v>
      </c>
      <c r="C29" s="16" t="s">
        <v>102</v>
      </c>
      <c r="D29" s="38" t="s">
        <v>58</v>
      </c>
      <c r="E29" s="15" t="s">
        <v>32</v>
      </c>
      <c r="F29" s="16" t="s">
        <v>114</v>
      </c>
      <c r="G29" s="42">
        <f t="shared" si="0"/>
        <v>751.3799999999999</v>
      </c>
      <c r="H29" s="29">
        <v>54.23</v>
      </c>
      <c r="I29" s="31">
        <v>67.66</v>
      </c>
      <c r="J29" s="31">
        <v>59.52</v>
      </c>
      <c r="K29" s="31">
        <v>73.12</v>
      </c>
      <c r="L29" s="43">
        <f t="shared" si="1"/>
        <v>254.53</v>
      </c>
      <c r="M29" s="33">
        <v>52.28</v>
      </c>
      <c r="N29" s="31">
        <v>63.48</v>
      </c>
      <c r="O29" s="31">
        <v>59.61</v>
      </c>
      <c r="P29" s="31">
        <v>68.14</v>
      </c>
      <c r="Q29" s="43">
        <f t="shared" si="2"/>
        <v>243.51</v>
      </c>
      <c r="R29" s="29">
        <v>50.3</v>
      </c>
      <c r="S29" s="31">
        <v>68.14</v>
      </c>
      <c r="T29" s="31">
        <v>62.7</v>
      </c>
      <c r="U29" s="31">
        <v>72.2</v>
      </c>
      <c r="V29" s="43">
        <f t="shared" si="3"/>
        <v>253.33999999999997</v>
      </c>
      <c r="W29" s="36"/>
    </row>
    <row r="30" spans="1:23" ht="15">
      <c r="A30" s="45">
        <v>26</v>
      </c>
      <c r="B30" s="15" t="s">
        <v>103</v>
      </c>
      <c r="C30" s="16" t="s">
        <v>46</v>
      </c>
      <c r="D30" s="38" t="s">
        <v>55</v>
      </c>
      <c r="E30" s="15" t="s">
        <v>30</v>
      </c>
      <c r="F30" s="16" t="s">
        <v>117</v>
      </c>
      <c r="G30" s="42">
        <f t="shared" si="0"/>
        <v>777.24</v>
      </c>
      <c r="H30" s="29">
        <v>54.5</v>
      </c>
      <c r="I30" s="31">
        <v>66.43</v>
      </c>
      <c r="J30" s="31">
        <v>63.4</v>
      </c>
      <c r="K30" s="31">
        <v>74.32</v>
      </c>
      <c r="L30" s="43">
        <f t="shared" si="1"/>
        <v>258.65</v>
      </c>
      <c r="M30" s="33">
        <v>56.3</v>
      </c>
      <c r="N30" s="31">
        <v>67.7</v>
      </c>
      <c r="O30" s="31">
        <v>63.88</v>
      </c>
      <c r="P30" s="31">
        <v>72.25</v>
      </c>
      <c r="Q30" s="43">
        <f t="shared" si="2"/>
        <v>260.13</v>
      </c>
      <c r="R30" s="29">
        <v>57.67</v>
      </c>
      <c r="S30" s="31">
        <v>67.66</v>
      </c>
      <c r="T30" s="31">
        <v>63.21</v>
      </c>
      <c r="U30" s="31">
        <v>69.92</v>
      </c>
      <c r="V30" s="43">
        <f t="shared" si="3"/>
        <v>258.46</v>
      </c>
      <c r="W30" s="36"/>
    </row>
    <row r="31" spans="1:23" ht="15">
      <c r="A31" s="45">
        <v>27</v>
      </c>
      <c r="B31" s="15" t="s">
        <v>104</v>
      </c>
      <c r="C31" s="16" t="s">
        <v>54</v>
      </c>
      <c r="D31" s="38" t="s">
        <v>59</v>
      </c>
      <c r="E31" s="15" t="s">
        <v>20</v>
      </c>
      <c r="F31" s="16" t="s">
        <v>109</v>
      </c>
      <c r="G31" s="42">
        <f t="shared" si="0"/>
        <v>806.81</v>
      </c>
      <c r="H31" s="39">
        <v>60.21</v>
      </c>
      <c r="I31" s="40">
        <v>72.1</v>
      </c>
      <c r="J31" s="40">
        <v>67.68</v>
      </c>
      <c r="K31" s="40">
        <v>73.65</v>
      </c>
      <c r="L31" s="43">
        <f t="shared" si="1"/>
        <v>273.64</v>
      </c>
      <c r="M31" s="41">
        <v>56.32</v>
      </c>
      <c r="N31" s="40">
        <v>73</v>
      </c>
      <c r="O31" s="40">
        <v>65.31</v>
      </c>
      <c r="P31" s="40">
        <v>76.35</v>
      </c>
      <c r="Q31" s="43">
        <f t="shared" si="2"/>
        <v>270.98</v>
      </c>
      <c r="R31" s="29">
        <v>58.4</v>
      </c>
      <c r="S31" s="31">
        <v>70.89</v>
      </c>
      <c r="T31" s="31">
        <v>62.07</v>
      </c>
      <c r="U31" s="31">
        <v>70.83</v>
      </c>
      <c r="V31" s="43">
        <f t="shared" si="3"/>
        <v>262.19</v>
      </c>
      <c r="W31" s="36"/>
    </row>
    <row r="32" spans="1:23" ht="15">
      <c r="A32" s="45">
        <v>28</v>
      </c>
      <c r="B32" s="15" t="s">
        <v>105</v>
      </c>
      <c r="C32" s="16" t="s">
        <v>53</v>
      </c>
      <c r="D32" s="38" t="s">
        <v>62</v>
      </c>
      <c r="E32" s="15" t="s">
        <v>30</v>
      </c>
      <c r="F32" s="16" t="s">
        <v>118</v>
      </c>
      <c r="G32" s="42">
        <f t="shared" si="0"/>
        <v>818.3199999999999</v>
      </c>
      <c r="H32" s="29">
        <v>60.21</v>
      </c>
      <c r="I32" s="31">
        <v>74.1</v>
      </c>
      <c r="J32" s="31">
        <v>66.64</v>
      </c>
      <c r="K32" s="31">
        <v>78.13</v>
      </c>
      <c r="L32" s="43">
        <f t="shared" si="1"/>
        <v>279.08</v>
      </c>
      <c r="M32" s="33">
        <v>56.72</v>
      </c>
      <c r="N32" s="31">
        <v>69.86</v>
      </c>
      <c r="O32" s="31">
        <v>62.82</v>
      </c>
      <c r="P32" s="31">
        <v>81.92</v>
      </c>
      <c r="Q32" s="43">
        <f t="shared" si="2"/>
        <v>271.32</v>
      </c>
      <c r="R32" s="29">
        <v>57.9</v>
      </c>
      <c r="S32" s="31">
        <v>69.57</v>
      </c>
      <c r="T32" s="31">
        <v>62.96</v>
      </c>
      <c r="U32" s="31">
        <v>77.49</v>
      </c>
      <c r="V32" s="43">
        <f t="shared" si="3"/>
        <v>267.92</v>
      </c>
      <c r="W32" s="36"/>
    </row>
    <row r="33" spans="1:23" ht="15">
      <c r="A33" s="45">
        <v>29</v>
      </c>
      <c r="B33" s="15" t="s">
        <v>106</v>
      </c>
      <c r="C33" s="16" t="s">
        <v>107</v>
      </c>
      <c r="D33" s="38" t="s">
        <v>56</v>
      </c>
      <c r="E33" s="15" t="s">
        <v>20</v>
      </c>
      <c r="F33" s="16" t="s">
        <v>109</v>
      </c>
      <c r="G33" s="42">
        <f t="shared" si="0"/>
        <v>818.5999999999999</v>
      </c>
      <c r="H33" s="29">
        <v>55.55</v>
      </c>
      <c r="I33" s="31">
        <v>82.77</v>
      </c>
      <c r="J33" s="31">
        <v>61.9</v>
      </c>
      <c r="K33" s="31">
        <v>79.07</v>
      </c>
      <c r="L33" s="43">
        <f t="shared" si="1"/>
        <v>279.28999999999996</v>
      </c>
      <c r="M33" s="33">
        <v>59.67</v>
      </c>
      <c r="N33" s="31">
        <v>73.41</v>
      </c>
      <c r="O33" s="31">
        <v>64.83</v>
      </c>
      <c r="P33" s="31">
        <v>74.06</v>
      </c>
      <c r="Q33" s="43">
        <f t="shared" si="2"/>
        <v>271.96999999999997</v>
      </c>
      <c r="R33" s="29">
        <v>56.32</v>
      </c>
      <c r="S33" s="31">
        <v>73.41</v>
      </c>
      <c r="T33" s="31">
        <v>65.48</v>
      </c>
      <c r="U33" s="31">
        <v>72.13</v>
      </c>
      <c r="V33" s="43">
        <f t="shared" si="3"/>
        <v>267.34</v>
      </c>
      <c r="W33" s="36"/>
    </row>
    <row r="34" spans="1:23" ht="15">
      <c r="A34" s="45">
        <v>30</v>
      </c>
      <c r="B34" s="15" t="s">
        <v>108</v>
      </c>
      <c r="C34" s="16" t="s">
        <v>51</v>
      </c>
      <c r="D34" s="38" t="s">
        <v>57</v>
      </c>
      <c r="E34" s="15" t="s">
        <v>32</v>
      </c>
      <c r="F34" s="16" t="s">
        <v>115</v>
      </c>
      <c r="G34" s="42">
        <f t="shared" si="0"/>
        <v>820.01</v>
      </c>
      <c r="H34" s="29">
        <v>62.08</v>
      </c>
      <c r="I34" s="31">
        <v>76.31</v>
      </c>
      <c r="J34" s="31">
        <v>64.38</v>
      </c>
      <c r="K34" s="31">
        <v>72.74</v>
      </c>
      <c r="L34" s="43">
        <f t="shared" si="1"/>
        <v>275.51</v>
      </c>
      <c r="M34" s="33">
        <v>55.16</v>
      </c>
      <c r="N34" s="31">
        <v>79.84</v>
      </c>
      <c r="O34" s="31">
        <v>59.96</v>
      </c>
      <c r="P34" s="31">
        <v>72.47</v>
      </c>
      <c r="Q34" s="43">
        <f t="shared" si="2"/>
        <v>267.43</v>
      </c>
      <c r="R34" s="29">
        <v>55.45</v>
      </c>
      <c r="S34" s="31">
        <v>75.89</v>
      </c>
      <c r="T34" s="31">
        <v>67.52</v>
      </c>
      <c r="U34" s="31">
        <v>78.21</v>
      </c>
      <c r="V34" s="43">
        <f t="shared" si="3"/>
        <v>277.07</v>
      </c>
      <c r="W34" s="36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</sheetData>
  <sheetProtection/>
  <autoFilter ref="A4:W34"/>
  <mergeCells count="6">
    <mergeCell ref="A2:W2"/>
    <mergeCell ref="H3:L3"/>
    <mergeCell ref="M3:Q3"/>
    <mergeCell ref="R3:V3"/>
    <mergeCell ref="G1:W1"/>
    <mergeCell ref="D1:F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67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7</v>
      </c>
      <c r="C5" s="16" t="s">
        <v>119</v>
      </c>
      <c r="D5" s="38" t="s">
        <v>56</v>
      </c>
      <c r="E5" s="15" t="s">
        <v>31</v>
      </c>
      <c r="F5" s="16" t="s">
        <v>112</v>
      </c>
      <c r="G5" s="42">
        <f aca="true" t="shared" si="0" ref="G5:G40">SUM(L5,Q5,V5)+W5</f>
        <v>607.177</v>
      </c>
      <c r="H5" s="29">
        <v>55.319</v>
      </c>
      <c r="I5" s="31">
        <v>49.407</v>
      </c>
      <c r="J5" s="31">
        <v>52.546</v>
      </c>
      <c r="K5" s="31">
        <v>50.799</v>
      </c>
      <c r="L5" s="43">
        <f aca="true" t="shared" si="1" ref="L5:L40">SUM(H5:K5)</f>
        <v>208.071</v>
      </c>
      <c r="M5" s="33">
        <v>50.817</v>
      </c>
      <c r="N5" s="31">
        <v>50.886</v>
      </c>
      <c r="O5" s="31">
        <v>50.768</v>
      </c>
      <c r="P5" s="31">
        <v>50.21</v>
      </c>
      <c r="Q5" s="43">
        <f aca="true" t="shared" si="2" ref="Q5:Q40">SUM(M5:P5)</f>
        <v>202.681</v>
      </c>
      <c r="R5" s="29">
        <v>49.851</v>
      </c>
      <c r="S5" s="31">
        <v>44.731</v>
      </c>
      <c r="T5" s="31">
        <v>51.055</v>
      </c>
      <c r="U5" s="31">
        <v>50.788</v>
      </c>
      <c r="V5" s="43">
        <f aca="true" t="shared" si="3" ref="V5:V40">SUM(R5:U5)</f>
        <v>196.425</v>
      </c>
      <c r="W5" s="36"/>
    </row>
    <row r="6" spans="1:23" ht="15">
      <c r="A6" s="45">
        <v>2</v>
      </c>
      <c r="B6" s="15">
        <v>6</v>
      </c>
      <c r="C6" s="16" t="s">
        <v>120</v>
      </c>
      <c r="D6" s="38" t="s">
        <v>56</v>
      </c>
      <c r="E6" s="15" t="s">
        <v>31</v>
      </c>
      <c r="F6" s="16" t="s">
        <v>109</v>
      </c>
      <c r="G6" s="42">
        <f t="shared" si="0"/>
        <v>610.505</v>
      </c>
      <c r="H6" s="29">
        <v>52.568</v>
      </c>
      <c r="I6" s="31">
        <v>47.244</v>
      </c>
      <c r="J6" s="31">
        <v>52.476</v>
      </c>
      <c r="K6" s="31">
        <v>53.01</v>
      </c>
      <c r="L6" s="43">
        <f t="shared" si="1"/>
        <v>205.298</v>
      </c>
      <c r="M6" s="33">
        <v>51.329</v>
      </c>
      <c r="N6" s="31">
        <v>46.512</v>
      </c>
      <c r="O6" s="31">
        <v>51.791</v>
      </c>
      <c r="P6" s="31">
        <v>53.307</v>
      </c>
      <c r="Q6" s="43">
        <f t="shared" si="2"/>
        <v>202.93900000000002</v>
      </c>
      <c r="R6" s="29">
        <v>52.89</v>
      </c>
      <c r="S6" s="31">
        <v>45.538</v>
      </c>
      <c r="T6" s="31">
        <v>50.375</v>
      </c>
      <c r="U6" s="31">
        <v>53.465</v>
      </c>
      <c r="V6" s="43">
        <f t="shared" si="3"/>
        <v>202.268</v>
      </c>
      <c r="W6" s="36"/>
    </row>
    <row r="7" spans="1:23" ht="15">
      <c r="A7" s="45">
        <v>3</v>
      </c>
      <c r="B7" s="15">
        <v>43</v>
      </c>
      <c r="C7" s="16" t="s">
        <v>121</v>
      </c>
      <c r="D7" s="38" t="s">
        <v>56</v>
      </c>
      <c r="E7" s="15" t="s">
        <v>31</v>
      </c>
      <c r="F7" s="16" t="s">
        <v>109</v>
      </c>
      <c r="G7" s="42">
        <f t="shared" si="0"/>
        <v>611.614</v>
      </c>
      <c r="H7" s="29">
        <v>55.623</v>
      </c>
      <c r="I7" s="31">
        <v>49.913</v>
      </c>
      <c r="J7" s="31">
        <v>55.518</v>
      </c>
      <c r="K7" s="31">
        <v>51.884</v>
      </c>
      <c r="L7" s="43">
        <f t="shared" si="1"/>
        <v>212.938</v>
      </c>
      <c r="M7" s="33">
        <v>52.534</v>
      </c>
      <c r="N7" s="31">
        <v>48.706</v>
      </c>
      <c r="O7" s="31">
        <v>52.506</v>
      </c>
      <c r="P7" s="31">
        <v>50.992</v>
      </c>
      <c r="Q7" s="43">
        <f t="shared" si="2"/>
        <v>204.738</v>
      </c>
      <c r="R7" s="29">
        <v>50.164</v>
      </c>
      <c r="S7" s="31">
        <v>44.247</v>
      </c>
      <c r="T7" s="31">
        <v>49.349</v>
      </c>
      <c r="U7" s="31">
        <v>50.178</v>
      </c>
      <c r="V7" s="43">
        <f t="shared" si="3"/>
        <v>193.938</v>
      </c>
      <c r="W7" s="36"/>
    </row>
    <row r="8" spans="1:23" ht="15">
      <c r="A8" s="45">
        <v>4</v>
      </c>
      <c r="B8" s="15">
        <v>17</v>
      </c>
      <c r="C8" s="16" t="s">
        <v>122</v>
      </c>
      <c r="D8" s="38" t="s">
        <v>55</v>
      </c>
      <c r="E8" s="15" t="s">
        <v>31</v>
      </c>
      <c r="F8" s="16" t="s">
        <v>111</v>
      </c>
      <c r="G8" s="42">
        <f t="shared" si="0"/>
        <v>611.643</v>
      </c>
      <c r="H8" s="29">
        <v>54.348</v>
      </c>
      <c r="I8" s="31">
        <v>51.868</v>
      </c>
      <c r="J8" s="31">
        <v>50.505</v>
      </c>
      <c r="K8" s="31">
        <v>51.344</v>
      </c>
      <c r="L8" s="43">
        <f t="shared" si="1"/>
        <v>208.065</v>
      </c>
      <c r="M8" s="33">
        <v>52.044</v>
      </c>
      <c r="N8" s="31">
        <v>45.304</v>
      </c>
      <c r="O8" s="31">
        <v>49.645</v>
      </c>
      <c r="P8" s="31">
        <v>55.92</v>
      </c>
      <c r="Q8" s="43">
        <f t="shared" si="2"/>
        <v>202.913</v>
      </c>
      <c r="R8" s="29">
        <v>54.457</v>
      </c>
      <c r="S8" s="31">
        <v>44.792</v>
      </c>
      <c r="T8" s="31">
        <v>50.033</v>
      </c>
      <c r="U8" s="31">
        <v>51.383</v>
      </c>
      <c r="V8" s="43">
        <f t="shared" si="3"/>
        <v>200.665</v>
      </c>
      <c r="W8" s="36"/>
    </row>
    <row r="9" spans="1:23" ht="15">
      <c r="A9" s="45">
        <v>5</v>
      </c>
      <c r="B9" s="15">
        <v>44</v>
      </c>
      <c r="C9" s="16" t="s">
        <v>123</v>
      </c>
      <c r="D9" s="38" t="s">
        <v>59</v>
      </c>
      <c r="E9" s="15" t="s">
        <v>31</v>
      </c>
      <c r="F9" s="16" t="s">
        <v>118</v>
      </c>
      <c r="G9" s="42">
        <f t="shared" si="0"/>
        <v>616.2460000000001</v>
      </c>
      <c r="H9" s="29">
        <v>53.624</v>
      </c>
      <c r="I9" s="31">
        <v>47.853</v>
      </c>
      <c r="J9" s="31">
        <v>53.275</v>
      </c>
      <c r="K9" s="31">
        <v>58.444</v>
      </c>
      <c r="L9" s="43">
        <f t="shared" si="1"/>
        <v>213.19600000000003</v>
      </c>
      <c r="M9" s="33">
        <v>51.83</v>
      </c>
      <c r="N9" s="31">
        <v>46.452</v>
      </c>
      <c r="O9" s="31">
        <v>51.823</v>
      </c>
      <c r="P9" s="31">
        <v>53.27</v>
      </c>
      <c r="Q9" s="43">
        <f t="shared" si="2"/>
        <v>203.375</v>
      </c>
      <c r="R9" s="29">
        <v>51.229</v>
      </c>
      <c r="S9" s="31">
        <v>45.578</v>
      </c>
      <c r="T9" s="31">
        <v>51.118</v>
      </c>
      <c r="U9" s="31">
        <v>51.75</v>
      </c>
      <c r="V9" s="43">
        <f t="shared" si="3"/>
        <v>199.675</v>
      </c>
      <c r="W9" s="36"/>
    </row>
    <row r="10" spans="1:23" ht="15">
      <c r="A10" s="45">
        <v>6</v>
      </c>
      <c r="B10" s="15">
        <v>35</v>
      </c>
      <c r="C10" s="16" t="s">
        <v>124</v>
      </c>
      <c r="D10" s="38" t="s">
        <v>57</v>
      </c>
      <c r="E10" s="15" t="s">
        <v>31</v>
      </c>
      <c r="F10" s="16" t="s">
        <v>111</v>
      </c>
      <c r="G10" s="42">
        <f t="shared" si="0"/>
        <v>619.303</v>
      </c>
      <c r="H10" s="29">
        <v>57.176</v>
      </c>
      <c r="I10" s="31">
        <v>50.405</v>
      </c>
      <c r="J10" s="31">
        <v>53.378</v>
      </c>
      <c r="K10" s="31">
        <v>52.573</v>
      </c>
      <c r="L10" s="43">
        <f t="shared" si="1"/>
        <v>213.532</v>
      </c>
      <c r="M10" s="33">
        <v>51.593</v>
      </c>
      <c r="N10" s="31">
        <v>44.792</v>
      </c>
      <c r="O10" s="31">
        <v>50.319</v>
      </c>
      <c r="P10" s="31">
        <v>50.208</v>
      </c>
      <c r="Q10" s="43">
        <f t="shared" si="2"/>
        <v>196.912</v>
      </c>
      <c r="R10" s="33">
        <v>55.063</v>
      </c>
      <c r="S10" s="31">
        <v>46.308</v>
      </c>
      <c r="T10" s="31">
        <v>52.524</v>
      </c>
      <c r="U10" s="31">
        <v>54.964</v>
      </c>
      <c r="V10" s="43">
        <f t="shared" si="3"/>
        <v>208.859</v>
      </c>
      <c r="W10" s="36"/>
    </row>
    <row r="11" spans="1:23" ht="15">
      <c r="A11" s="45">
        <v>7</v>
      </c>
      <c r="B11" s="15">
        <v>18</v>
      </c>
      <c r="C11" s="16" t="s">
        <v>125</v>
      </c>
      <c r="D11" s="38" t="s">
        <v>60</v>
      </c>
      <c r="E11" s="15" t="s">
        <v>30</v>
      </c>
      <c r="F11" s="16" t="s">
        <v>110</v>
      </c>
      <c r="G11" s="42">
        <f t="shared" si="0"/>
        <v>639.297</v>
      </c>
      <c r="H11" s="29">
        <v>56.07</v>
      </c>
      <c r="I11" s="31">
        <v>47.668</v>
      </c>
      <c r="J11" s="31">
        <v>55.879</v>
      </c>
      <c r="K11" s="31">
        <v>55.303</v>
      </c>
      <c r="L11" s="43">
        <f t="shared" si="1"/>
        <v>214.92</v>
      </c>
      <c r="M11" s="33">
        <v>54.057</v>
      </c>
      <c r="N11" s="31">
        <v>47.866</v>
      </c>
      <c r="O11" s="31">
        <v>53.176</v>
      </c>
      <c r="P11" s="31">
        <v>53.721</v>
      </c>
      <c r="Q11" s="43">
        <f t="shared" si="2"/>
        <v>208.82</v>
      </c>
      <c r="R11" s="29">
        <v>54.083</v>
      </c>
      <c r="S11" s="31">
        <v>51.756</v>
      </c>
      <c r="T11" s="31">
        <v>53.996</v>
      </c>
      <c r="U11" s="31">
        <v>55.722</v>
      </c>
      <c r="V11" s="43">
        <f t="shared" si="3"/>
        <v>215.55700000000002</v>
      </c>
      <c r="W11" s="36"/>
    </row>
    <row r="12" spans="1:23" ht="15">
      <c r="A12" s="45">
        <v>8</v>
      </c>
      <c r="B12" s="15">
        <v>1</v>
      </c>
      <c r="C12" s="16" t="s">
        <v>126</v>
      </c>
      <c r="D12" s="38" t="s">
        <v>57</v>
      </c>
      <c r="E12" s="15" t="s">
        <v>31</v>
      </c>
      <c r="F12" s="16" t="s">
        <v>111</v>
      </c>
      <c r="G12" s="42">
        <f t="shared" si="0"/>
        <v>648.107</v>
      </c>
      <c r="H12" s="29">
        <v>55.791</v>
      </c>
      <c r="I12" s="31">
        <v>52.734</v>
      </c>
      <c r="J12" s="31">
        <v>57.763</v>
      </c>
      <c r="K12" s="31">
        <v>56.726</v>
      </c>
      <c r="L12" s="43">
        <f t="shared" si="1"/>
        <v>223.014</v>
      </c>
      <c r="M12" s="33">
        <v>56.592</v>
      </c>
      <c r="N12" s="31">
        <v>48.054</v>
      </c>
      <c r="O12" s="31">
        <v>55.834</v>
      </c>
      <c r="P12" s="31">
        <v>55.481</v>
      </c>
      <c r="Q12" s="43">
        <f t="shared" si="2"/>
        <v>215.961</v>
      </c>
      <c r="R12" s="29">
        <v>54.361</v>
      </c>
      <c r="S12" s="31">
        <v>46.947</v>
      </c>
      <c r="T12" s="31">
        <v>53.296</v>
      </c>
      <c r="U12" s="31">
        <v>54.528</v>
      </c>
      <c r="V12" s="43">
        <f t="shared" si="3"/>
        <v>209.13199999999998</v>
      </c>
      <c r="W12" s="36"/>
    </row>
    <row r="13" spans="1:23" ht="15">
      <c r="A13" s="45">
        <v>9</v>
      </c>
      <c r="B13" s="15">
        <v>40</v>
      </c>
      <c r="C13" s="16" t="s">
        <v>168</v>
      </c>
      <c r="D13" s="38" t="s">
        <v>55</v>
      </c>
      <c r="E13" s="15" t="s">
        <v>32</v>
      </c>
      <c r="F13" s="16" t="s">
        <v>157</v>
      </c>
      <c r="G13" s="42">
        <f t="shared" si="0"/>
        <v>656.141</v>
      </c>
      <c r="H13" s="29">
        <v>57.503</v>
      </c>
      <c r="I13" s="31">
        <v>53.504</v>
      </c>
      <c r="J13" s="31">
        <v>55.832</v>
      </c>
      <c r="K13" s="31">
        <v>55.755</v>
      </c>
      <c r="L13" s="43">
        <f t="shared" si="1"/>
        <v>222.594</v>
      </c>
      <c r="M13" s="33">
        <v>56.511</v>
      </c>
      <c r="N13" s="31">
        <v>49.812</v>
      </c>
      <c r="O13" s="31">
        <v>56.301</v>
      </c>
      <c r="P13" s="31">
        <v>56.056</v>
      </c>
      <c r="Q13" s="43">
        <f t="shared" si="2"/>
        <v>218.68</v>
      </c>
      <c r="R13" s="29">
        <v>55.749</v>
      </c>
      <c r="S13" s="31">
        <v>49.513</v>
      </c>
      <c r="T13" s="31">
        <v>54.195</v>
      </c>
      <c r="U13" s="31">
        <v>55.41</v>
      </c>
      <c r="V13" s="43">
        <f t="shared" si="3"/>
        <v>214.867</v>
      </c>
      <c r="W13" s="36"/>
    </row>
    <row r="14" spans="1:23" ht="15">
      <c r="A14" s="45">
        <v>10</v>
      </c>
      <c r="B14" s="15">
        <v>32</v>
      </c>
      <c r="C14" s="16" t="s">
        <v>127</v>
      </c>
      <c r="D14" s="38" t="s">
        <v>56</v>
      </c>
      <c r="E14" s="15" t="s">
        <v>30</v>
      </c>
      <c r="F14" s="16" t="s">
        <v>109</v>
      </c>
      <c r="G14" s="42">
        <f t="shared" si="0"/>
        <v>660.393</v>
      </c>
      <c r="H14" s="29">
        <v>59.211</v>
      </c>
      <c r="I14" s="31">
        <v>50.13</v>
      </c>
      <c r="J14" s="31">
        <v>59.01</v>
      </c>
      <c r="K14" s="31">
        <v>57.287</v>
      </c>
      <c r="L14" s="43">
        <f t="shared" si="1"/>
        <v>225.638</v>
      </c>
      <c r="M14" s="33">
        <v>56.69</v>
      </c>
      <c r="N14" s="31">
        <v>49.09</v>
      </c>
      <c r="O14" s="31">
        <v>55.672</v>
      </c>
      <c r="P14" s="31">
        <v>56.534</v>
      </c>
      <c r="Q14" s="43">
        <f t="shared" si="2"/>
        <v>217.986</v>
      </c>
      <c r="R14" s="29">
        <v>56.679</v>
      </c>
      <c r="S14" s="31">
        <v>49.004</v>
      </c>
      <c r="T14" s="31">
        <v>55.108</v>
      </c>
      <c r="U14" s="31">
        <v>55.978</v>
      </c>
      <c r="V14" s="43">
        <f t="shared" si="3"/>
        <v>216.769</v>
      </c>
      <c r="W14" s="36"/>
    </row>
    <row r="15" spans="1:23" ht="15">
      <c r="A15" s="45">
        <v>11</v>
      </c>
      <c r="B15" s="15">
        <v>25</v>
      </c>
      <c r="C15" s="16" t="s">
        <v>128</v>
      </c>
      <c r="D15" s="38" t="s">
        <v>56</v>
      </c>
      <c r="E15" s="15" t="s">
        <v>31</v>
      </c>
      <c r="F15" s="16" t="s">
        <v>109</v>
      </c>
      <c r="G15" s="42">
        <f t="shared" si="0"/>
        <v>660.728</v>
      </c>
      <c r="H15" s="29">
        <v>57.784</v>
      </c>
      <c r="I15" s="31">
        <v>51.416</v>
      </c>
      <c r="J15" s="31">
        <v>57.374</v>
      </c>
      <c r="K15" s="31">
        <v>55.598</v>
      </c>
      <c r="L15" s="43">
        <f t="shared" si="1"/>
        <v>222.17199999999997</v>
      </c>
      <c r="M15" s="33">
        <v>58.132</v>
      </c>
      <c r="N15" s="31">
        <v>52.176</v>
      </c>
      <c r="O15" s="31">
        <v>55.413</v>
      </c>
      <c r="P15" s="31">
        <v>56.485</v>
      </c>
      <c r="Q15" s="43">
        <f t="shared" si="2"/>
        <v>222.20600000000002</v>
      </c>
      <c r="R15" s="29">
        <v>53.947</v>
      </c>
      <c r="S15" s="31">
        <v>50.342</v>
      </c>
      <c r="T15" s="31">
        <v>55.132</v>
      </c>
      <c r="U15" s="31">
        <v>56.929</v>
      </c>
      <c r="V15" s="43">
        <f t="shared" si="3"/>
        <v>216.35</v>
      </c>
      <c r="W15" s="36"/>
    </row>
    <row r="16" spans="1:23" ht="15">
      <c r="A16" s="45">
        <v>12</v>
      </c>
      <c r="B16" s="15">
        <v>20</v>
      </c>
      <c r="C16" s="16" t="s">
        <v>129</v>
      </c>
      <c r="D16" s="38" t="s">
        <v>59</v>
      </c>
      <c r="E16" s="15" t="s">
        <v>31</v>
      </c>
      <c r="F16" s="16" t="s">
        <v>109</v>
      </c>
      <c r="G16" s="42">
        <f t="shared" si="0"/>
        <v>661.062</v>
      </c>
      <c r="H16" s="29">
        <v>57.011</v>
      </c>
      <c r="I16" s="31">
        <v>52.07</v>
      </c>
      <c r="J16" s="31">
        <v>57.827</v>
      </c>
      <c r="K16" s="31">
        <v>59.803</v>
      </c>
      <c r="L16" s="43">
        <f t="shared" si="1"/>
        <v>226.711</v>
      </c>
      <c r="M16" s="33">
        <v>59.352</v>
      </c>
      <c r="N16" s="31">
        <v>49.455</v>
      </c>
      <c r="O16" s="31">
        <v>55.463</v>
      </c>
      <c r="P16" s="31">
        <v>58.17</v>
      </c>
      <c r="Q16" s="43">
        <f t="shared" si="2"/>
        <v>222.44</v>
      </c>
      <c r="R16" s="29">
        <v>54.804</v>
      </c>
      <c r="S16" s="31">
        <v>48.282</v>
      </c>
      <c r="T16" s="31">
        <v>54.741</v>
      </c>
      <c r="U16" s="31">
        <v>54.084</v>
      </c>
      <c r="V16" s="43">
        <f t="shared" si="3"/>
        <v>211.911</v>
      </c>
      <c r="W16" s="36"/>
    </row>
    <row r="17" spans="1:23" ht="15">
      <c r="A17" s="45">
        <v>13</v>
      </c>
      <c r="B17" s="15">
        <v>3</v>
      </c>
      <c r="C17" s="16" t="s">
        <v>130</v>
      </c>
      <c r="D17" s="38" t="s">
        <v>58</v>
      </c>
      <c r="E17" s="15" t="s">
        <v>32</v>
      </c>
      <c r="F17" s="16" t="s">
        <v>115</v>
      </c>
      <c r="G17" s="42">
        <f t="shared" si="0"/>
        <v>661.568</v>
      </c>
      <c r="H17" s="39">
        <v>60.114</v>
      </c>
      <c r="I17" s="40">
        <v>51.967</v>
      </c>
      <c r="J17" s="40">
        <v>57.285</v>
      </c>
      <c r="K17" s="40">
        <v>56.961</v>
      </c>
      <c r="L17" s="43">
        <f t="shared" si="1"/>
        <v>226.327</v>
      </c>
      <c r="M17" s="41">
        <v>57.104</v>
      </c>
      <c r="N17" s="40">
        <v>48.96</v>
      </c>
      <c r="O17" s="40">
        <v>54.542</v>
      </c>
      <c r="P17" s="40">
        <v>54.14</v>
      </c>
      <c r="Q17" s="43">
        <f t="shared" si="2"/>
        <v>214.74599999999998</v>
      </c>
      <c r="R17" s="29">
        <v>56.482</v>
      </c>
      <c r="S17" s="31">
        <v>53.608</v>
      </c>
      <c r="T17" s="31">
        <v>54.416</v>
      </c>
      <c r="U17" s="31">
        <v>55.989</v>
      </c>
      <c r="V17" s="43">
        <f t="shared" si="3"/>
        <v>220.495</v>
      </c>
      <c r="W17" s="36"/>
    </row>
    <row r="18" spans="1:23" ht="15">
      <c r="A18" s="45">
        <v>14</v>
      </c>
      <c r="B18" s="15">
        <v>30</v>
      </c>
      <c r="C18" s="16" t="s">
        <v>131</v>
      </c>
      <c r="D18" s="38" t="s">
        <v>55</v>
      </c>
      <c r="E18" s="15" t="s">
        <v>32</v>
      </c>
      <c r="F18" s="16" t="s">
        <v>115</v>
      </c>
      <c r="G18" s="42">
        <f t="shared" si="0"/>
        <v>663.393</v>
      </c>
      <c r="H18" s="29">
        <v>58.454</v>
      </c>
      <c r="I18" s="31">
        <v>52.562</v>
      </c>
      <c r="J18" s="31">
        <v>55.858</v>
      </c>
      <c r="K18" s="31">
        <v>57.407</v>
      </c>
      <c r="L18" s="43">
        <f t="shared" si="1"/>
        <v>224.281</v>
      </c>
      <c r="M18" s="33">
        <v>55.908</v>
      </c>
      <c r="N18" s="31">
        <v>50.865</v>
      </c>
      <c r="O18" s="31">
        <v>55.72</v>
      </c>
      <c r="P18" s="31">
        <v>55.476</v>
      </c>
      <c r="Q18" s="43">
        <f t="shared" si="2"/>
        <v>217.969</v>
      </c>
      <c r="R18" s="29">
        <v>54.543</v>
      </c>
      <c r="S18" s="31">
        <v>57.176</v>
      </c>
      <c r="T18" s="31">
        <v>55.637</v>
      </c>
      <c r="U18" s="31">
        <v>53.787</v>
      </c>
      <c r="V18" s="43">
        <f t="shared" si="3"/>
        <v>221.143</v>
      </c>
      <c r="W18" s="36"/>
    </row>
    <row r="19" spans="1:23" ht="15">
      <c r="A19" s="45">
        <v>15</v>
      </c>
      <c r="B19" s="15">
        <v>2</v>
      </c>
      <c r="C19" s="16" t="s">
        <v>132</v>
      </c>
      <c r="D19" s="38" t="s">
        <v>58</v>
      </c>
      <c r="E19" s="15" t="s">
        <v>32</v>
      </c>
      <c r="F19" s="16" t="s">
        <v>158</v>
      </c>
      <c r="G19" s="42">
        <f t="shared" si="0"/>
        <v>664.862</v>
      </c>
      <c r="H19" s="29">
        <v>60.956</v>
      </c>
      <c r="I19" s="31">
        <v>53.65</v>
      </c>
      <c r="J19" s="31">
        <v>56.002</v>
      </c>
      <c r="K19" s="31">
        <v>57.609</v>
      </c>
      <c r="L19" s="43">
        <f t="shared" si="1"/>
        <v>228.217</v>
      </c>
      <c r="M19" s="33">
        <v>55.587</v>
      </c>
      <c r="N19" s="31">
        <v>51.303</v>
      </c>
      <c r="O19" s="31">
        <v>54.502</v>
      </c>
      <c r="P19" s="31">
        <v>56.17</v>
      </c>
      <c r="Q19" s="43">
        <f t="shared" si="2"/>
        <v>217.562</v>
      </c>
      <c r="R19" s="29">
        <v>53.451</v>
      </c>
      <c r="S19" s="31">
        <v>54.13</v>
      </c>
      <c r="T19" s="31">
        <v>56.482</v>
      </c>
      <c r="U19" s="31">
        <v>55.02</v>
      </c>
      <c r="V19" s="43">
        <f t="shared" si="3"/>
        <v>219.083</v>
      </c>
      <c r="W19" s="36"/>
    </row>
    <row r="20" spans="1:23" ht="15">
      <c r="A20" s="45">
        <v>16</v>
      </c>
      <c r="B20" s="15">
        <v>37</v>
      </c>
      <c r="C20" s="16" t="s">
        <v>133</v>
      </c>
      <c r="D20" s="38" t="s">
        <v>58</v>
      </c>
      <c r="E20" s="15" t="s">
        <v>31</v>
      </c>
      <c r="F20" s="16" t="s">
        <v>109</v>
      </c>
      <c r="G20" s="42">
        <f t="shared" si="0"/>
        <v>668.923</v>
      </c>
      <c r="H20" s="29">
        <v>57.844</v>
      </c>
      <c r="I20" s="31">
        <v>56.219</v>
      </c>
      <c r="J20" s="31">
        <v>59.219</v>
      </c>
      <c r="K20" s="31">
        <v>57.379</v>
      </c>
      <c r="L20" s="43">
        <f t="shared" si="1"/>
        <v>230.661</v>
      </c>
      <c r="M20" s="33">
        <v>58.142</v>
      </c>
      <c r="N20" s="31">
        <v>52.256</v>
      </c>
      <c r="O20" s="31">
        <v>55.143</v>
      </c>
      <c r="P20" s="31">
        <v>55.734</v>
      </c>
      <c r="Q20" s="43">
        <f t="shared" si="2"/>
        <v>221.275</v>
      </c>
      <c r="R20" s="29">
        <v>56.894</v>
      </c>
      <c r="S20" s="31">
        <v>50.309</v>
      </c>
      <c r="T20" s="31">
        <v>55.681</v>
      </c>
      <c r="U20" s="31">
        <v>54.103</v>
      </c>
      <c r="V20" s="43">
        <f t="shared" si="3"/>
        <v>216.98700000000002</v>
      </c>
      <c r="W20" s="36"/>
    </row>
    <row r="21" spans="1:23" ht="15">
      <c r="A21" s="45">
        <v>17</v>
      </c>
      <c r="B21" s="15">
        <v>41</v>
      </c>
      <c r="C21" s="16" t="s">
        <v>134</v>
      </c>
      <c r="D21" s="38" t="s">
        <v>55</v>
      </c>
      <c r="E21" s="15" t="s">
        <v>32</v>
      </c>
      <c r="F21" s="16" t="s">
        <v>158</v>
      </c>
      <c r="G21" s="42">
        <f t="shared" si="0"/>
        <v>681.529</v>
      </c>
      <c r="H21" s="29">
        <v>63.659</v>
      </c>
      <c r="I21" s="31">
        <v>56.82</v>
      </c>
      <c r="J21" s="31">
        <v>56.753</v>
      </c>
      <c r="K21" s="31">
        <v>63.389</v>
      </c>
      <c r="L21" s="43">
        <f t="shared" si="1"/>
        <v>240.621</v>
      </c>
      <c r="M21" s="33">
        <v>57.284</v>
      </c>
      <c r="N21" s="31">
        <v>52.361</v>
      </c>
      <c r="O21" s="31">
        <v>54.615</v>
      </c>
      <c r="P21" s="31">
        <v>57.215</v>
      </c>
      <c r="Q21" s="43">
        <f t="shared" si="2"/>
        <v>221.475</v>
      </c>
      <c r="R21" s="29">
        <v>56.929</v>
      </c>
      <c r="S21" s="31">
        <v>51.215</v>
      </c>
      <c r="T21" s="31">
        <v>54.537</v>
      </c>
      <c r="U21" s="31">
        <v>56.752</v>
      </c>
      <c r="V21" s="43">
        <f t="shared" si="3"/>
        <v>219.43300000000002</v>
      </c>
      <c r="W21" s="36"/>
    </row>
    <row r="22" spans="1:23" ht="15">
      <c r="A22" s="45">
        <v>18</v>
      </c>
      <c r="B22" s="15">
        <v>11</v>
      </c>
      <c r="C22" s="16" t="s">
        <v>135</v>
      </c>
      <c r="D22" s="38" t="s">
        <v>56</v>
      </c>
      <c r="E22" s="15" t="s">
        <v>30</v>
      </c>
      <c r="F22" s="16" t="s">
        <v>113</v>
      </c>
      <c r="G22" s="42">
        <f t="shared" si="0"/>
        <v>683.662</v>
      </c>
      <c r="H22" s="29">
        <v>57.791</v>
      </c>
      <c r="I22" s="31">
        <v>56.29</v>
      </c>
      <c r="J22" s="31">
        <v>58.059</v>
      </c>
      <c r="K22" s="31">
        <v>58.869</v>
      </c>
      <c r="L22" s="43">
        <f t="shared" si="1"/>
        <v>231.009</v>
      </c>
      <c r="M22" s="33">
        <v>58.137</v>
      </c>
      <c r="N22" s="31">
        <v>52.766</v>
      </c>
      <c r="O22" s="31">
        <v>57.21</v>
      </c>
      <c r="P22" s="31">
        <v>58.502</v>
      </c>
      <c r="Q22" s="43">
        <f t="shared" si="2"/>
        <v>226.615</v>
      </c>
      <c r="R22" s="29">
        <v>60.318</v>
      </c>
      <c r="S22" s="31">
        <v>50.858</v>
      </c>
      <c r="T22" s="31">
        <v>56.989</v>
      </c>
      <c r="U22" s="31">
        <v>57.873</v>
      </c>
      <c r="V22" s="43">
        <f t="shared" si="3"/>
        <v>226.03799999999998</v>
      </c>
      <c r="W22" s="36"/>
    </row>
    <row r="23" spans="1:23" ht="15">
      <c r="A23" s="45">
        <v>19</v>
      </c>
      <c r="B23" s="15">
        <v>5</v>
      </c>
      <c r="C23" s="16" t="s">
        <v>136</v>
      </c>
      <c r="D23" s="38" t="s">
        <v>55</v>
      </c>
      <c r="E23" s="15" t="s">
        <v>30</v>
      </c>
      <c r="F23" s="16" t="s">
        <v>161</v>
      </c>
      <c r="G23" s="42">
        <f t="shared" si="0"/>
        <v>690.646</v>
      </c>
      <c r="H23" s="29">
        <v>65.892</v>
      </c>
      <c r="I23" s="31">
        <v>53.062</v>
      </c>
      <c r="J23" s="31">
        <v>59.246</v>
      </c>
      <c r="K23" s="31">
        <v>60.995</v>
      </c>
      <c r="L23" s="43">
        <f t="shared" si="1"/>
        <v>239.195</v>
      </c>
      <c r="M23" s="33">
        <v>58.907</v>
      </c>
      <c r="N23" s="31">
        <v>51.477</v>
      </c>
      <c r="O23" s="31">
        <v>56.819</v>
      </c>
      <c r="P23" s="31">
        <v>58.09</v>
      </c>
      <c r="Q23" s="43">
        <f t="shared" si="2"/>
        <v>225.29299999999998</v>
      </c>
      <c r="R23" s="29">
        <v>57.09</v>
      </c>
      <c r="S23" s="31">
        <v>54.892</v>
      </c>
      <c r="T23" s="31">
        <v>56.464</v>
      </c>
      <c r="U23" s="31">
        <v>57.712</v>
      </c>
      <c r="V23" s="43">
        <f t="shared" si="3"/>
        <v>226.15800000000002</v>
      </c>
      <c r="W23" s="36"/>
    </row>
    <row r="24" spans="1:23" ht="15">
      <c r="A24" s="45">
        <v>20</v>
      </c>
      <c r="B24" s="15">
        <v>24</v>
      </c>
      <c r="C24" s="16" t="s">
        <v>137</v>
      </c>
      <c r="D24" s="38" t="s">
        <v>57</v>
      </c>
      <c r="E24" s="15" t="s">
        <v>32</v>
      </c>
      <c r="F24" s="16" t="s">
        <v>158</v>
      </c>
      <c r="G24" s="42">
        <f t="shared" si="0"/>
        <v>697.271</v>
      </c>
      <c r="H24" s="29">
        <v>61.382</v>
      </c>
      <c r="I24" s="31">
        <v>71.06</v>
      </c>
      <c r="J24" s="31">
        <v>58.931</v>
      </c>
      <c r="K24" s="31">
        <v>58.574</v>
      </c>
      <c r="L24" s="43">
        <f t="shared" si="1"/>
        <v>249.947</v>
      </c>
      <c r="M24" s="33">
        <v>62.213</v>
      </c>
      <c r="N24" s="31">
        <v>50.593</v>
      </c>
      <c r="O24" s="31">
        <v>55.962</v>
      </c>
      <c r="P24" s="31">
        <v>57.604</v>
      </c>
      <c r="Q24" s="43">
        <f t="shared" si="2"/>
        <v>226.372</v>
      </c>
      <c r="R24" s="29">
        <v>57.967</v>
      </c>
      <c r="S24" s="31">
        <v>49.816</v>
      </c>
      <c r="T24" s="31">
        <v>55.638</v>
      </c>
      <c r="U24" s="31">
        <v>57.531</v>
      </c>
      <c r="V24" s="43">
        <f t="shared" si="3"/>
        <v>220.952</v>
      </c>
      <c r="W24" s="37"/>
    </row>
    <row r="25" spans="1:23" ht="15">
      <c r="A25" s="45">
        <v>21</v>
      </c>
      <c r="B25" s="15">
        <v>22</v>
      </c>
      <c r="C25" s="16" t="s">
        <v>138</v>
      </c>
      <c r="D25" s="38" t="s">
        <v>57</v>
      </c>
      <c r="E25" s="15" t="s">
        <v>32</v>
      </c>
      <c r="F25" s="16" t="s">
        <v>115</v>
      </c>
      <c r="G25" s="42">
        <f t="shared" si="0"/>
        <v>698.3489999999999</v>
      </c>
      <c r="H25" s="29">
        <v>63.243</v>
      </c>
      <c r="I25" s="31">
        <v>54.89</v>
      </c>
      <c r="J25" s="31">
        <v>58.756</v>
      </c>
      <c r="K25" s="31">
        <v>59.988</v>
      </c>
      <c r="L25" s="43">
        <f t="shared" si="1"/>
        <v>236.877</v>
      </c>
      <c r="M25" s="33">
        <v>59.16</v>
      </c>
      <c r="N25" s="31">
        <v>53.769</v>
      </c>
      <c r="O25" s="31">
        <v>58.063</v>
      </c>
      <c r="P25" s="31">
        <v>58.333</v>
      </c>
      <c r="Q25" s="43">
        <f t="shared" si="2"/>
        <v>229.32500000000002</v>
      </c>
      <c r="R25" s="29">
        <v>62.603</v>
      </c>
      <c r="S25" s="31">
        <v>54.247</v>
      </c>
      <c r="T25" s="31">
        <v>57.297</v>
      </c>
      <c r="U25" s="31">
        <v>58</v>
      </c>
      <c r="V25" s="43">
        <f t="shared" si="3"/>
        <v>232.147</v>
      </c>
      <c r="W25" s="36"/>
    </row>
    <row r="26" spans="1:23" ht="15">
      <c r="A26" s="45">
        <v>22</v>
      </c>
      <c r="B26" s="15">
        <v>12</v>
      </c>
      <c r="C26" s="16" t="s">
        <v>139</v>
      </c>
      <c r="D26" s="38" t="s">
        <v>59</v>
      </c>
      <c r="E26" s="15" t="s">
        <v>32</v>
      </c>
      <c r="F26" s="16" t="s">
        <v>115</v>
      </c>
      <c r="G26" s="42">
        <f t="shared" si="0"/>
        <v>700.819</v>
      </c>
      <c r="H26" s="29">
        <v>60.936</v>
      </c>
      <c r="I26" s="31">
        <v>52.104</v>
      </c>
      <c r="J26" s="31">
        <v>61.143</v>
      </c>
      <c r="K26" s="31">
        <v>58.863</v>
      </c>
      <c r="L26" s="43">
        <f t="shared" si="1"/>
        <v>233.046</v>
      </c>
      <c r="M26" s="33">
        <v>66.302</v>
      </c>
      <c r="N26" s="31">
        <v>52.276</v>
      </c>
      <c r="O26" s="31">
        <v>59.529</v>
      </c>
      <c r="P26" s="31">
        <v>58.136</v>
      </c>
      <c r="Q26" s="43">
        <f t="shared" si="2"/>
        <v>236.243</v>
      </c>
      <c r="R26" s="29">
        <v>60.604</v>
      </c>
      <c r="S26" s="31">
        <v>53.867</v>
      </c>
      <c r="T26" s="31">
        <v>58.753</v>
      </c>
      <c r="U26" s="31">
        <v>58.306</v>
      </c>
      <c r="V26" s="43">
        <f t="shared" si="3"/>
        <v>231.52999999999997</v>
      </c>
      <c r="W26" s="36"/>
    </row>
    <row r="27" spans="1:23" ht="15">
      <c r="A27" s="45">
        <v>23</v>
      </c>
      <c r="B27" s="15">
        <v>10</v>
      </c>
      <c r="C27" s="16" t="s">
        <v>140</v>
      </c>
      <c r="D27" s="38" t="s">
        <v>56</v>
      </c>
      <c r="E27" s="15" t="s">
        <v>30</v>
      </c>
      <c r="F27" s="16" t="s">
        <v>113</v>
      </c>
      <c r="G27" s="42">
        <f t="shared" si="0"/>
        <v>704.7170000000001</v>
      </c>
      <c r="H27" s="29">
        <v>62.051</v>
      </c>
      <c r="I27" s="31">
        <v>56.626</v>
      </c>
      <c r="J27" s="31">
        <v>59.794</v>
      </c>
      <c r="K27" s="31">
        <v>60.487</v>
      </c>
      <c r="L27" s="43">
        <f t="shared" si="1"/>
        <v>238.958</v>
      </c>
      <c r="M27" s="33">
        <v>57.69</v>
      </c>
      <c r="N27" s="31">
        <v>57.702</v>
      </c>
      <c r="O27" s="31">
        <v>64.014</v>
      </c>
      <c r="P27" s="31">
        <v>59.135</v>
      </c>
      <c r="Q27" s="43">
        <f t="shared" si="2"/>
        <v>238.541</v>
      </c>
      <c r="R27" s="29">
        <v>58.251</v>
      </c>
      <c r="S27" s="31">
        <v>50.988</v>
      </c>
      <c r="T27" s="31">
        <v>59.496</v>
      </c>
      <c r="U27" s="31">
        <v>58.483</v>
      </c>
      <c r="V27" s="43">
        <f t="shared" si="3"/>
        <v>227.21800000000002</v>
      </c>
      <c r="W27" s="36"/>
    </row>
    <row r="28" spans="1:23" ht="15">
      <c r="A28" s="45">
        <v>24</v>
      </c>
      <c r="B28" s="15">
        <v>29</v>
      </c>
      <c r="C28" s="16" t="s">
        <v>141</v>
      </c>
      <c r="D28" s="38" t="s">
        <v>56</v>
      </c>
      <c r="E28" s="15" t="s">
        <v>30</v>
      </c>
      <c r="F28" s="16" t="s">
        <v>111</v>
      </c>
      <c r="G28" s="42">
        <f t="shared" si="0"/>
        <v>706.3149999999999</v>
      </c>
      <c r="H28" s="29">
        <v>63.068</v>
      </c>
      <c r="I28" s="31">
        <v>59.926</v>
      </c>
      <c r="J28" s="31">
        <v>62.788</v>
      </c>
      <c r="K28" s="31">
        <v>58.301</v>
      </c>
      <c r="L28" s="43">
        <f t="shared" si="1"/>
        <v>244.08299999999997</v>
      </c>
      <c r="M28" s="33">
        <v>62.306</v>
      </c>
      <c r="N28" s="31">
        <v>53.964</v>
      </c>
      <c r="O28" s="31">
        <v>58.887</v>
      </c>
      <c r="P28" s="31">
        <v>57.336</v>
      </c>
      <c r="Q28" s="43">
        <f t="shared" si="2"/>
        <v>232.493</v>
      </c>
      <c r="R28" s="33">
        <v>59.835</v>
      </c>
      <c r="S28" s="31">
        <v>51.846</v>
      </c>
      <c r="T28" s="31">
        <v>56.298</v>
      </c>
      <c r="U28" s="31">
        <v>61.76</v>
      </c>
      <c r="V28" s="43">
        <f t="shared" si="3"/>
        <v>229.73899999999998</v>
      </c>
      <c r="W28" s="36"/>
    </row>
    <row r="29" spans="1:23" ht="15">
      <c r="A29" s="45">
        <v>25</v>
      </c>
      <c r="B29" s="15">
        <v>33</v>
      </c>
      <c r="C29" s="16" t="s">
        <v>142</v>
      </c>
      <c r="D29" s="38" t="s">
        <v>55</v>
      </c>
      <c r="E29" s="15" t="s">
        <v>32</v>
      </c>
      <c r="F29" s="16" t="s">
        <v>115</v>
      </c>
      <c r="G29" s="42">
        <f t="shared" si="0"/>
        <v>711.527</v>
      </c>
      <c r="H29" s="29">
        <v>64.67</v>
      </c>
      <c r="I29" s="31">
        <v>57.012</v>
      </c>
      <c r="J29" s="31">
        <v>59.609</v>
      </c>
      <c r="K29" s="31">
        <v>62.729</v>
      </c>
      <c r="L29" s="43">
        <f t="shared" si="1"/>
        <v>244.01999999999998</v>
      </c>
      <c r="M29" s="33">
        <v>64.017</v>
      </c>
      <c r="N29" s="31">
        <v>53.394</v>
      </c>
      <c r="O29" s="31">
        <v>58.443</v>
      </c>
      <c r="P29" s="31">
        <v>58.954</v>
      </c>
      <c r="Q29" s="43">
        <f t="shared" si="2"/>
        <v>234.808</v>
      </c>
      <c r="R29" s="29">
        <v>63.681</v>
      </c>
      <c r="S29" s="31">
        <v>51.431</v>
      </c>
      <c r="T29" s="31">
        <v>59.936</v>
      </c>
      <c r="U29" s="31">
        <v>57.651</v>
      </c>
      <c r="V29" s="43">
        <f t="shared" si="3"/>
        <v>232.699</v>
      </c>
      <c r="W29" s="36"/>
    </row>
    <row r="30" spans="1:23" ht="15">
      <c r="A30" s="45">
        <v>26</v>
      </c>
      <c r="B30" s="15">
        <v>45</v>
      </c>
      <c r="C30" s="16" t="s">
        <v>143</v>
      </c>
      <c r="D30" s="38" t="s">
        <v>56</v>
      </c>
      <c r="E30" s="15" t="s">
        <v>32</v>
      </c>
      <c r="F30" s="16" t="s">
        <v>115</v>
      </c>
      <c r="G30" s="42">
        <f t="shared" si="0"/>
        <v>718.7</v>
      </c>
      <c r="H30" s="29">
        <v>64.428</v>
      </c>
      <c r="I30" s="31">
        <v>60.376</v>
      </c>
      <c r="J30" s="31">
        <v>58.154</v>
      </c>
      <c r="K30" s="31">
        <v>59.429</v>
      </c>
      <c r="L30" s="43">
        <f t="shared" si="1"/>
        <v>242.387</v>
      </c>
      <c r="M30" s="33">
        <v>58.452</v>
      </c>
      <c r="N30" s="31">
        <v>58.652</v>
      </c>
      <c r="O30" s="31">
        <v>59.116</v>
      </c>
      <c r="P30" s="31">
        <v>58.696</v>
      </c>
      <c r="Q30" s="43">
        <f t="shared" si="2"/>
        <v>234.916</v>
      </c>
      <c r="R30" s="29">
        <v>61.774</v>
      </c>
      <c r="S30" s="31">
        <v>57.528</v>
      </c>
      <c r="T30" s="31">
        <v>58.877</v>
      </c>
      <c r="U30" s="31">
        <v>63.218</v>
      </c>
      <c r="V30" s="43">
        <f t="shared" si="3"/>
        <v>241.397</v>
      </c>
      <c r="W30" s="36"/>
    </row>
    <row r="31" spans="1:23" ht="15">
      <c r="A31" s="45">
        <v>27</v>
      </c>
      <c r="B31" s="15">
        <v>15</v>
      </c>
      <c r="C31" s="16" t="s">
        <v>144</v>
      </c>
      <c r="D31" s="38" t="s">
        <v>58</v>
      </c>
      <c r="E31" s="15" t="s">
        <v>32</v>
      </c>
      <c r="F31" s="16" t="s">
        <v>115</v>
      </c>
      <c r="G31" s="42">
        <f t="shared" si="0"/>
        <v>725.5250000000001</v>
      </c>
      <c r="H31" s="39">
        <v>70.354</v>
      </c>
      <c r="I31" s="40">
        <v>55.773</v>
      </c>
      <c r="J31" s="40">
        <v>62.42</v>
      </c>
      <c r="K31" s="40">
        <v>60.651</v>
      </c>
      <c r="L31" s="43">
        <f t="shared" si="1"/>
        <v>249.19800000000004</v>
      </c>
      <c r="M31" s="41">
        <v>62.69</v>
      </c>
      <c r="N31" s="40">
        <v>55.184</v>
      </c>
      <c r="O31" s="40">
        <v>63.358</v>
      </c>
      <c r="P31" s="40">
        <v>60.072</v>
      </c>
      <c r="Q31" s="43">
        <f t="shared" si="2"/>
        <v>241.304</v>
      </c>
      <c r="R31" s="29">
        <v>63.654</v>
      </c>
      <c r="S31" s="31">
        <v>52.137</v>
      </c>
      <c r="T31" s="31">
        <v>59.721</v>
      </c>
      <c r="U31" s="31">
        <v>59.511</v>
      </c>
      <c r="V31" s="43">
        <f t="shared" si="3"/>
        <v>235.023</v>
      </c>
      <c r="W31" s="36"/>
    </row>
    <row r="32" spans="1:23" ht="15">
      <c r="A32" s="45">
        <v>28</v>
      </c>
      <c r="B32" s="15">
        <v>4</v>
      </c>
      <c r="C32" s="16" t="s">
        <v>145</v>
      </c>
      <c r="D32" s="38" t="s">
        <v>58</v>
      </c>
      <c r="E32" s="15" t="s">
        <v>32</v>
      </c>
      <c r="F32" s="16" t="s">
        <v>115</v>
      </c>
      <c r="G32" s="42">
        <f t="shared" si="0"/>
        <v>728.5260000000001</v>
      </c>
      <c r="H32" s="29">
        <v>61.521</v>
      </c>
      <c r="I32" s="31">
        <v>57.305</v>
      </c>
      <c r="J32" s="31">
        <v>63.229</v>
      </c>
      <c r="K32" s="31">
        <v>62.201</v>
      </c>
      <c r="L32" s="43">
        <f t="shared" si="1"/>
        <v>244.256</v>
      </c>
      <c r="M32" s="33">
        <v>63.319</v>
      </c>
      <c r="N32" s="31">
        <v>59.13</v>
      </c>
      <c r="O32" s="31">
        <v>60.097</v>
      </c>
      <c r="P32" s="31">
        <v>63.474</v>
      </c>
      <c r="Q32" s="43">
        <f t="shared" si="2"/>
        <v>246.02</v>
      </c>
      <c r="R32" s="29">
        <v>59.889</v>
      </c>
      <c r="S32" s="31">
        <v>55.405</v>
      </c>
      <c r="T32" s="31">
        <v>59.807</v>
      </c>
      <c r="U32" s="31">
        <v>63.149</v>
      </c>
      <c r="V32" s="43">
        <f t="shared" si="3"/>
        <v>238.25</v>
      </c>
      <c r="W32" s="36"/>
    </row>
    <row r="33" spans="1:23" ht="15">
      <c r="A33" s="45">
        <v>29</v>
      </c>
      <c r="B33" s="15">
        <v>9</v>
      </c>
      <c r="C33" s="16" t="s">
        <v>146</v>
      </c>
      <c r="D33" s="38" t="s">
        <v>55</v>
      </c>
      <c r="E33" s="15" t="s">
        <v>32</v>
      </c>
      <c r="F33" s="16" t="s">
        <v>115</v>
      </c>
      <c r="G33" s="42">
        <f t="shared" si="0"/>
        <v>734.235</v>
      </c>
      <c r="H33" s="29">
        <v>71.346</v>
      </c>
      <c r="I33" s="31">
        <v>56.766</v>
      </c>
      <c r="J33" s="31">
        <v>60.245</v>
      </c>
      <c r="K33" s="31">
        <v>61.657</v>
      </c>
      <c r="L33" s="43">
        <f t="shared" si="1"/>
        <v>250.014</v>
      </c>
      <c r="M33" s="33">
        <v>65.243</v>
      </c>
      <c r="N33" s="31">
        <v>55.108</v>
      </c>
      <c r="O33" s="31">
        <v>61.91</v>
      </c>
      <c r="P33" s="31">
        <v>63.318</v>
      </c>
      <c r="Q33" s="43">
        <f t="shared" si="2"/>
        <v>245.579</v>
      </c>
      <c r="R33" s="29">
        <v>59.346</v>
      </c>
      <c r="S33" s="31">
        <v>55.278</v>
      </c>
      <c r="T33" s="31">
        <v>61.768</v>
      </c>
      <c r="U33" s="31">
        <v>62.25</v>
      </c>
      <c r="V33" s="43">
        <f t="shared" si="3"/>
        <v>238.642</v>
      </c>
      <c r="W33" s="36"/>
    </row>
    <row r="34" spans="1:23" ht="15">
      <c r="A34" s="45">
        <v>30</v>
      </c>
      <c r="B34" s="15">
        <v>16</v>
      </c>
      <c r="C34" s="16" t="s">
        <v>147</v>
      </c>
      <c r="D34" s="38" t="s">
        <v>58</v>
      </c>
      <c r="E34" s="15" t="s">
        <v>32</v>
      </c>
      <c r="F34" s="16" t="s">
        <v>158</v>
      </c>
      <c r="G34" s="42">
        <f t="shared" si="0"/>
        <v>736.817</v>
      </c>
      <c r="H34" s="29">
        <v>70.184</v>
      </c>
      <c r="I34" s="31">
        <v>58.049</v>
      </c>
      <c r="J34" s="31">
        <v>62.469</v>
      </c>
      <c r="K34" s="31">
        <v>59.907</v>
      </c>
      <c r="L34" s="43">
        <f t="shared" si="1"/>
        <v>250.60899999999998</v>
      </c>
      <c r="M34" s="33">
        <v>61.726</v>
      </c>
      <c r="N34" s="31">
        <v>60.812</v>
      </c>
      <c r="O34" s="31">
        <v>60.966</v>
      </c>
      <c r="P34" s="31">
        <v>61.132</v>
      </c>
      <c r="Q34" s="43">
        <f t="shared" si="2"/>
        <v>244.636</v>
      </c>
      <c r="R34" s="29">
        <v>63.081</v>
      </c>
      <c r="S34" s="31">
        <v>57.16</v>
      </c>
      <c r="T34" s="31">
        <v>58.725</v>
      </c>
      <c r="U34" s="31">
        <v>62.606</v>
      </c>
      <c r="V34" s="43">
        <f t="shared" si="3"/>
        <v>241.572</v>
      </c>
      <c r="W34" s="36"/>
    </row>
    <row r="35" spans="1:23" ht="15">
      <c r="A35" s="45">
        <v>31</v>
      </c>
      <c r="B35" s="15">
        <v>34</v>
      </c>
      <c r="C35" s="16" t="s">
        <v>148</v>
      </c>
      <c r="D35" s="38" t="s">
        <v>55</v>
      </c>
      <c r="E35" s="15" t="s">
        <v>32</v>
      </c>
      <c r="F35" s="16" t="s">
        <v>158</v>
      </c>
      <c r="G35" s="42">
        <f t="shared" si="0"/>
        <v>737.7560000000001</v>
      </c>
      <c r="H35" s="29">
        <v>67.767</v>
      </c>
      <c r="I35" s="31">
        <v>58.145</v>
      </c>
      <c r="J35" s="31">
        <v>60.681</v>
      </c>
      <c r="K35" s="31">
        <v>61.817</v>
      </c>
      <c r="L35" s="43">
        <f t="shared" si="1"/>
        <v>248.41000000000003</v>
      </c>
      <c r="M35" s="33">
        <v>63.444</v>
      </c>
      <c r="N35" s="31">
        <v>63.448</v>
      </c>
      <c r="O35" s="31">
        <v>63.729</v>
      </c>
      <c r="P35" s="31">
        <v>59.78</v>
      </c>
      <c r="Q35" s="43">
        <f t="shared" si="2"/>
        <v>250.40099999999998</v>
      </c>
      <c r="R35" s="29">
        <v>62.18</v>
      </c>
      <c r="S35" s="31">
        <v>55.803</v>
      </c>
      <c r="T35" s="31">
        <v>60.82</v>
      </c>
      <c r="U35" s="31">
        <v>60.142</v>
      </c>
      <c r="V35" s="43">
        <f t="shared" si="3"/>
        <v>238.945</v>
      </c>
      <c r="W35" s="36"/>
    </row>
    <row r="36" spans="1:23" ht="15">
      <c r="A36" s="45">
        <v>32</v>
      </c>
      <c r="B36" s="15">
        <v>13</v>
      </c>
      <c r="C36" s="16" t="s">
        <v>149</v>
      </c>
      <c r="D36" s="38" t="s">
        <v>61</v>
      </c>
      <c r="E36" s="15" t="s">
        <v>32</v>
      </c>
      <c r="F36" s="16" t="s">
        <v>159</v>
      </c>
      <c r="G36" s="42">
        <f t="shared" si="0"/>
        <v>751.914</v>
      </c>
      <c r="H36" s="29">
        <v>67.316</v>
      </c>
      <c r="I36" s="31">
        <v>58.437</v>
      </c>
      <c r="J36" s="31">
        <v>67.093</v>
      </c>
      <c r="K36" s="31">
        <v>64.414</v>
      </c>
      <c r="L36" s="43">
        <f t="shared" si="1"/>
        <v>257.26</v>
      </c>
      <c r="M36" s="33">
        <v>64.064</v>
      </c>
      <c r="N36" s="31">
        <v>59.105</v>
      </c>
      <c r="O36" s="31">
        <v>63.236</v>
      </c>
      <c r="P36" s="31">
        <v>61.774</v>
      </c>
      <c r="Q36" s="43">
        <f t="shared" si="2"/>
        <v>248.17899999999997</v>
      </c>
      <c r="R36" s="29">
        <v>61.772</v>
      </c>
      <c r="S36" s="31">
        <v>57.711</v>
      </c>
      <c r="T36" s="31">
        <v>62.37</v>
      </c>
      <c r="U36" s="31">
        <v>64.622</v>
      </c>
      <c r="V36" s="43">
        <f t="shared" si="3"/>
        <v>246.47500000000002</v>
      </c>
      <c r="W36" s="36"/>
    </row>
    <row r="37" spans="1:23" ht="15">
      <c r="A37" s="45">
        <v>33</v>
      </c>
      <c r="B37" s="15">
        <v>23</v>
      </c>
      <c r="C37" s="16" t="s">
        <v>150</v>
      </c>
      <c r="D37" s="38" t="s">
        <v>57</v>
      </c>
      <c r="E37" s="15" t="s">
        <v>32</v>
      </c>
      <c r="F37" s="16" t="s">
        <v>115</v>
      </c>
      <c r="G37" s="42">
        <f t="shared" si="0"/>
        <v>755.8329999999999</v>
      </c>
      <c r="H37" s="29">
        <v>69.985</v>
      </c>
      <c r="I37" s="31">
        <v>63.501</v>
      </c>
      <c r="J37" s="31">
        <v>64.652</v>
      </c>
      <c r="K37" s="31">
        <v>65.835</v>
      </c>
      <c r="L37" s="43">
        <f t="shared" si="1"/>
        <v>263.97299999999996</v>
      </c>
      <c r="M37" s="33">
        <v>65.311</v>
      </c>
      <c r="N37" s="31">
        <v>55.476</v>
      </c>
      <c r="O37" s="31">
        <v>61.18</v>
      </c>
      <c r="P37" s="31">
        <v>67.228</v>
      </c>
      <c r="Q37" s="43">
        <f t="shared" si="2"/>
        <v>249.195</v>
      </c>
      <c r="R37" s="29">
        <v>60.907</v>
      </c>
      <c r="S37" s="31">
        <v>56.171</v>
      </c>
      <c r="T37" s="31">
        <v>60.704</v>
      </c>
      <c r="U37" s="31">
        <v>64.883</v>
      </c>
      <c r="V37" s="43">
        <f t="shared" si="3"/>
        <v>242.66500000000002</v>
      </c>
      <c r="W37" s="36"/>
    </row>
    <row r="38" spans="1:23" ht="15">
      <c r="A38" s="45">
        <v>34</v>
      </c>
      <c r="B38" s="15">
        <v>39</v>
      </c>
      <c r="C38" s="16" t="s">
        <v>151</v>
      </c>
      <c r="D38" s="52" t="s">
        <v>57</v>
      </c>
      <c r="E38" s="15" t="s">
        <v>32</v>
      </c>
      <c r="F38" s="16" t="s">
        <v>115</v>
      </c>
      <c r="G38" s="42">
        <f t="shared" si="0"/>
        <v>775.8810000000001</v>
      </c>
      <c r="H38" s="29">
        <v>68.616</v>
      </c>
      <c r="I38" s="31">
        <v>61.649</v>
      </c>
      <c r="J38" s="31">
        <v>66.121</v>
      </c>
      <c r="K38" s="31">
        <v>65.176</v>
      </c>
      <c r="L38" s="43">
        <f t="shared" si="1"/>
        <v>261.56199999999995</v>
      </c>
      <c r="M38" s="33">
        <v>69.931</v>
      </c>
      <c r="N38" s="31">
        <v>58.304</v>
      </c>
      <c r="O38" s="31">
        <v>63.582</v>
      </c>
      <c r="P38" s="31">
        <v>66.158</v>
      </c>
      <c r="Q38" s="43">
        <f t="shared" si="2"/>
        <v>257.975</v>
      </c>
      <c r="R38" s="29">
        <v>67.283</v>
      </c>
      <c r="S38" s="31">
        <v>57.116</v>
      </c>
      <c r="T38" s="31">
        <v>69.155</v>
      </c>
      <c r="U38" s="31">
        <v>62.79</v>
      </c>
      <c r="V38" s="43">
        <f t="shared" si="3"/>
        <v>256.344</v>
      </c>
      <c r="W38" s="36"/>
    </row>
    <row r="39" spans="1:23" ht="15">
      <c r="A39" s="45">
        <v>35</v>
      </c>
      <c r="B39" s="15">
        <v>14</v>
      </c>
      <c r="C39" s="16" t="s">
        <v>152</v>
      </c>
      <c r="D39" s="38" t="s">
        <v>62</v>
      </c>
      <c r="E39" s="15" t="s">
        <v>30</v>
      </c>
      <c r="F39" s="16" t="s">
        <v>118</v>
      </c>
      <c r="G39" s="42">
        <f t="shared" si="0"/>
        <v>778.1480000000001</v>
      </c>
      <c r="H39" s="29">
        <v>64.278</v>
      </c>
      <c r="I39" s="31">
        <v>63.239</v>
      </c>
      <c r="J39" s="31">
        <v>63.528</v>
      </c>
      <c r="K39" s="31">
        <v>68.025</v>
      </c>
      <c r="L39" s="43">
        <f t="shared" si="1"/>
        <v>259.07</v>
      </c>
      <c r="M39" s="33">
        <v>68.605</v>
      </c>
      <c r="N39" s="31">
        <v>60.669</v>
      </c>
      <c r="O39" s="31">
        <v>68.066</v>
      </c>
      <c r="P39" s="31">
        <v>65.616</v>
      </c>
      <c r="Q39" s="43">
        <f t="shared" si="2"/>
        <v>262.956</v>
      </c>
      <c r="R39" s="29">
        <v>69.534</v>
      </c>
      <c r="S39" s="31">
        <v>56.588</v>
      </c>
      <c r="T39" s="31">
        <v>64.25</v>
      </c>
      <c r="U39" s="31">
        <v>65.75</v>
      </c>
      <c r="V39" s="43">
        <f t="shared" si="3"/>
        <v>256.122</v>
      </c>
      <c r="W39" s="36"/>
    </row>
    <row r="40" spans="1:23" ht="15">
      <c r="A40" s="45">
        <v>36</v>
      </c>
      <c r="B40" s="15">
        <v>26</v>
      </c>
      <c r="C40" s="16" t="s">
        <v>153</v>
      </c>
      <c r="D40" s="38" t="s">
        <v>56</v>
      </c>
      <c r="E40" s="15" t="s">
        <v>20</v>
      </c>
      <c r="F40" s="16" t="s">
        <v>109</v>
      </c>
      <c r="G40" s="42">
        <f t="shared" si="0"/>
        <v>819.314</v>
      </c>
      <c r="H40" s="29">
        <v>73.015</v>
      </c>
      <c r="I40" s="31">
        <v>61.682</v>
      </c>
      <c r="J40" s="31">
        <v>66.834</v>
      </c>
      <c r="K40" s="31">
        <v>73.765</v>
      </c>
      <c r="L40" s="43">
        <f t="shared" si="1"/>
        <v>275.296</v>
      </c>
      <c r="M40" s="33">
        <v>72.374</v>
      </c>
      <c r="N40" s="31">
        <v>60.823</v>
      </c>
      <c r="O40" s="31">
        <v>67.184</v>
      </c>
      <c r="P40" s="31">
        <v>70.392</v>
      </c>
      <c r="Q40" s="43">
        <f t="shared" si="2"/>
        <v>270.773</v>
      </c>
      <c r="R40" s="29">
        <v>70.994</v>
      </c>
      <c r="S40" s="31">
        <v>62.562</v>
      </c>
      <c r="T40" s="31">
        <v>67.625</v>
      </c>
      <c r="U40" s="31">
        <v>72.064</v>
      </c>
      <c r="V40" s="43">
        <f t="shared" si="3"/>
        <v>273.245</v>
      </c>
      <c r="W40" s="36"/>
    </row>
    <row r="41" spans="1:30" ht="15">
      <c r="A41" s="45">
        <v>37</v>
      </c>
      <c r="B41" s="15">
        <v>19</v>
      </c>
      <c r="C41" s="16" t="s">
        <v>154</v>
      </c>
      <c r="D41" s="38" t="s">
        <v>59</v>
      </c>
      <c r="E41" s="15" t="s">
        <v>20</v>
      </c>
      <c r="F41" s="16" t="s">
        <v>109</v>
      </c>
      <c r="G41" s="42">
        <f>SUM(L41,Q41,V41)+W41</f>
        <v>824.171</v>
      </c>
      <c r="H41" s="29">
        <v>68.987</v>
      </c>
      <c r="I41" s="31">
        <v>60.398</v>
      </c>
      <c r="J41" s="31">
        <v>71.835</v>
      </c>
      <c r="K41" s="31">
        <v>68.472</v>
      </c>
      <c r="L41" s="43">
        <f>SUM(H41:K41)</f>
        <v>269.69199999999995</v>
      </c>
      <c r="M41" s="33">
        <v>75.978</v>
      </c>
      <c r="N41" s="31">
        <v>60.431</v>
      </c>
      <c r="O41" s="31">
        <v>70.812</v>
      </c>
      <c r="P41" s="31">
        <v>68.136</v>
      </c>
      <c r="Q41" s="43">
        <f>SUM(M41:P41)</f>
        <v>275.35699999999997</v>
      </c>
      <c r="R41" s="29">
        <v>70.412</v>
      </c>
      <c r="S41" s="31">
        <v>64.09</v>
      </c>
      <c r="T41" s="31">
        <v>71.13</v>
      </c>
      <c r="U41" s="31">
        <v>73.49</v>
      </c>
      <c r="V41" s="43">
        <f>SUM(R41:U41)</f>
        <v>279.122</v>
      </c>
      <c r="W41" s="36"/>
      <c r="AA41" s="18"/>
      <c r="AB41" s="19"/>
      <c r="AC41" s="17"/>
      <c r="AD41" s="20"/>
    </row>
    <row r="42" spans="1:30" ht="15">
      <c r="A42" s="45">
        <v>38</v>
      </c>
      <c r="B42" s="15">
        <v>46</v>
      </c>
      <c r="C42" s="16" t="s">
        <v>155</v>
      </c>
      <c r="D42" s="38" t="s">
        <v>58</v>
      </c>
      <c r="E42" s="15" t="s">
        <v>30</v>
      </c>
      <c r="F42" s="16" t="s">
        <v>160</v>
      </c>
      <c r="G42" s="42">
        <f>SUM(L42,Q42,V42)+W42</f>
        <v>826.9269999999999</v>
      </c>
      <c r="H42" s="29">
        <v>70.074</v>
      </c>
      <c r="I42" s="31">
        <v>66.812</v>
      </c>
      <c r="J42" s="31">
        <v>72.065</v>
      </c>
      <c r="K42" s="31">
        <v>73.263</v>
      </c>
      <c r="L42" s="43">
        <f>SUM(H42:K42)</f>
        <v>282.214</v>
      </c>
      <c r="M42" s="33">
        <v>70.648</v>
      </c>
      <c r="N42" s="31">
        <v>62.611</v>
      </c>
      <c r="O42" s="31">
        <v>71.368</v>
      </c>
      <c r="P42" s="31">
        <v>70.765</v>
      </c>
      <c r="Q42" s="43">
        <f>SUM(M42:P42)</f>
        <v>275.392</v>
      </c>
      <c r="R42" s="29">
        <v>65.85</v>
      </c>
      <c r="S42" s="31">
        <v>62.611</v>
      </c>
      <c r="T42" s="31">
        <v>68.922</v>
      </c>
      <c r="U42" s="31">
        <v>71.938</v>
      </c>
      <c r="V42" s="43">
        <f>SUM(R42:U42)</f>
        <v>269.32099999999997</v>
      </c>
      <c r="W42" s="36"/>
      <c r="AA42" s="18"/>
      <c r="AB42" s="19"/>
      <c r="AC42" s="17"/>
      <c r="AD42" s="20"/>
    </row>
    <row r="43" spans="1:30" ht="15">
      <c r="A43" s="45">
        <v>39</v>
      </c>
      <c r="B43" s="15">
        <v>36</v>
      </c>
      <c r="C43" s="16" t="s">
        <v>156</v>
      </c>
      <c r="D43" s="38" t="s">
        <v>57</v>
      </c>
      <c r="E43" s="15" t="s">
        <v>20</v>
      </c>
      <c r="F43" s="16" t="s">
        <v>110</v>
      </c>
      <c r="G43" s="42">
        <f>SUM(L43,Q43,V43)+W43</f>
        <v>897.515</v>
      </c>
      <c r="H43" s="29">
        <v>84.499</v>
      </c>
      <c r="I43" s="31">
        <v>68.554</v>
      </c>
      <c r="J43" s="31">
        <v>72.394</v>
      </c>
      <c r="K43" s="31">
        <v>78.606</v>
      </c>
      <c r="L43" s="43">
        <f>SUM(H43:K43)</f>
        <v>304.053</v>
      </c>
      <c r="M43" s="33">
        <v>74.497</v>
      </c>
      <c r="N43" s="31">
        <v>73.982</v>
      </c>
      <c r="O43" s="31">
        <v>73.148</v>
      </c>
      <c r="P43" s="31">
        <v>73.709</v>
      </c>
      <c r="Q43" s="43">
        <f>SUM(M43:P43)</f>
        <v>295.336</v>
      </c>
      <c r="R43" s="29">
        <v>70.639</v>
      </c>
      <c r="S43" s="31">
        <v>70.399</v>
      </c>
      <c r="T43" s="31">
        <v>73.238</v>
      </c>
      <c r="U43" s="31">
        <v>83.85</v>
      </c>
      <c r="V43" s="43">
        <f>SUM(R43:U43)</f>
        <v>298.126</v>
      </c>
      <c r="W43" s="36"/>
      <c r="AA43" s="18"/>
      <c r="AB43" s="19"/>
      <c r="AC43" s="17"/>
      <c r="AD43" s="20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</sheetData>
  <sheetProtection/>
  <autoFilter ref="A4:W43"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68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74" t="s">
        <v>3</v>
      </c>
      <c r="B4" s="75" t="s">
        <v>10</v>
      </c>
      <c r="C4" s="75" t="s">
        <v>1</v>
      </c>
      <c r="D4" s="75" t="s">
        <v>5</v>
      </c>
      <c r="E4" s="75" t="s">
        <v>11</v>
      </c>
      <c r="F4" s="76" t="s">
        <v>4</v>
      </c>
      <c r="G4" s="77" t="s">
        <v>16</v>
      </c>
      <c r="H4" s="78" t="s">
        <v>12</v>
      </c>
      <c r="I4" s="75" t="s">
        <v>13</v>
      </c>
      <c r="J4" s="79" t="s">
        <v>14</v>
      </c>
      <c r="K4" s="79" t="s">
        <v>18</v>
      </c>
      <c r="L4" s="80" t="s">
        <v>15</v>
      </c>
      <c r="M4" s="81" t="s">
        <v>186</v>
      </c>
      <c r="N4" s="75" t="s">
        <v>187</v>
      </c>
      <c r="O4" s="79" t="s">
        <v>188</v>
      </c>
      <c r="P4" s="79" t="s">
        <v>189</v>
      </c>
      <c r="Q4" s="82" t="s">
        <v>190</v>
      </c>
      <c r="R4" s="78" t="s">
        <v>191</v>
      </c>
      <c r="S4" s="75" t="s">
        <v>192</v>
      </c>
      <c r="T4" s="79" t="s">
        <v>193</v>
      </c>
      <c r="U4" s="79" t="s">
        <v>194</v>
      </c>
      <c r="V4" s="80" t="s">
        <v>195</v>
      </c>
      <c r="W4" s="83" t="s">
        <v>19</v>
      </c>
    </row>
    <row r="5" spans="1:23" ht="15">
      <c r="A5" s="15">
        <v>1</v>
      </c>
      <c r="B5" s="15">
        <v>17</v>
      </c>
      <c r="C5" s="16" t="s">
        <v>37</v>
      </c>
      <c r="D5" s="38" t="s">
        <v>55</v>
      </c>
      <c r="E5" s="15" t="s">
        <v>31</v>
      </c>
      <c r="F5" s="16" t="s">
        <v>111</v>
      </c>
      <c r="G5" s="42">
        <f aca="true" t="shared" si="0" ref="G5:G35">SUM(L5,Q5,V5)+W5</f>
        <v>658.0889999999999</v>
      </c>
      <c r="H5" s="29">
        <v>50.402</v>
      </c>
      <c r="I5" s="31">
        <v>59.227</v>
      </c>
      <c r="J5" s="31">
        <v>56.818</v>
      </c>
      <c r="K5" s="31">
        <v>57.898</v>
      </c>
      <c r="L5" s="43">
        <f aca="true" t="shared" si="1" ref="L5:L35">SUM(H5:K5)</f>
        <v>224.345</v>
      </c>
      <c r="M5" s="33">
        <v>50.718</v>
      </c>
      <c r="N5" s="31">
        <v>55.829</v>
      </c>
      <c r="O5" s="31">
        <v>55.043</v>
      </c>
      <c r="P5" s="31">
        <v>54.933</v>
      </c>
      <c r="Q5" s="43">
        <f aca="true" t="shared" si="2" ref="Q5:Q35">SUM(M5:P5)</f>
        <v>216.523</v>
      </c>
      <c r="R5" s="29">
        <v>51.546</v>
      </c>
      <c r="S5" s="31">
        <v>56.03</v>
      </c>
      <c r="T5" s="31">
        <v>54.861</v>
      </c>
      <c r="U5" s="31">
        <v>54.784</v>
      </c>
      <c r="V5" s="43">
        <f aca="true" t="shared" si="3" ref="V5:V35">SUM(R5:U5)</f>
        <v>217.22099999999998</v>
      </c>
      <c r="W5" s="72"/>
    </row>
    <row r="6" spans="1:23" ht="15">
      <c r="A6" s="15">
        <v>2</v>
      </c>
      <c r="B6" s="15">
        <v>7</v>
      </c>
      <c r="C6" s="16" t="s">
        <v>35</v>
      </c>
      <c r="D6" s="38" t="s">
        <v>56</v>
      </c>
      <c r="E6" s="15" t="s">
        <v>31</v>
      </c>
      <c r="F6" s="16" t="s">
        <v>112</v>
      </c>
      <c r="G6" s="42">
        <f t="shared" si="0"/>
        <v>667.925</v>
      </c>
      <c r="H6" s="29">
        <v>52.675</v>
      </c>
      <c r="I6" s="31">
        <v>58.051</v>
      </c>
      <c r="J6" s="31">
        <v>57.986</v>
      </c>
      <c r="K6" s="31">
        <v>58.543</v>
      </c>
      <c r="L6" s="43">
        <f t="shared" si="1"/>
        <v>227.255</v>
      </c>
      <c r="M6" s="33">
        <v>51.416</v>
      </c>
      <c r="N6" s="31">
        <v>56.519</v>
      </c>
      <c r="O6" s="31">
        <v>57.521</v>
      </c>
      <c r="P6" s="31">
        <v>56.041</v>
      </c>
      <c r="Q6" s="43">
        <f t="shared" si="2"/>
        <v>221.497</v>
      </c>
      <c r="R6" s="29">
        <v>50.565</v>
      </c>
      <c r="S6" s="31">
        <v>56.683</v>
      </c>
      <c r="T6" s="31">
        <v>57.098</v>
      </c>
      <c r="U6" s="31">
        <v>54.827</v>
      </c>
      <c r="V6" s="43">
        <f t="shared" si="3"/>
        <v>219.173</v>
      </c>
      <c r="W6" s="72"/>
    </row>
    <row r="7" spans="1:23" ht="15">
      <c r="A7" s="15">
        <v>3</v>
      </c>
      <c r="B7" s="15">
        <v>44</v>
      </c>
      <c r="C7" s="16" t="s">
        <v>179</v>
      </c>
      <c r="D7" s="38" t="s">
        <v>59</v>
      </c>
      <c r="E7" s="15" t="s">
        <v>31</v>
      </c>
      <c r="F7" s="16" t="s">
        <v>118</v>
      </c>
      <c r="G7" s="42">
        <f t="shared" si="0"/>
        <v>677.943</v>
      </c>
      <c r="H7" s="29">
        <v>53.817</v>
      </c>
      <c r="I7" s="31">
        <v>58.144</v>
      </c>
      <c r="J7" s="31">
        <v>59.74</v>
      </c>
      <c r="K7" s="31">
        <v>55.732</v>
      </c>
      <c r="L7" s="43">
        <f t="shared" si="1"/>
        <v>227.433</v>
      </c>
      <c r="M7" s="33">
        <v>54.747</v>
      </c>
      <c r="N7" s="31">
        <v>58.135</v>
      </c>
      <c r="O7" s="31">
        <v>58.75</v>
      </c>
      <c r="P7" s="31">
        <v>55.774</v>
      </c>
      <c r="Q7" s="43">
        <f t="shared" si="2"/>
        <v>227.406</v>
      </c>
      <c r="R7" s="29">
        <v>51.926</v>
      </c>
      <c r="S7" s="31">
        <v>57.809</v>
      </c>
      <c r="T7" s="31">
        <v>57.64</v>
      </c>
      <c r="U7" s="31">
        <v>55.729</v>
      </c>
      <c r="V7" s="43">
        <f t="shared" si="3"/>
        <v>223.10399999999998</v>
      </c>
      <c r="W7" s="72"/>
    </row>
    <row r="8" spans="1:23" ht="15">
      <c r="A8" s="15">
        <v>4</v>
      </c>
      <c r="B8" s="15">
        <v>18</v>
      </c>
      <c r="C8" s="16" t="s">
        <v>47</v>
      </c>
      <c r="D8" s="38" t="s">
        <v>60</v>
      </c>
      <c r="E8" s="15" t="s">
        <v>30</v>
      </c>
      <c r="F8" s="16" t="s">
        <v>110</v>
      </c>
      <c r="G8" s="42">
        <f t="shared" si="0"/>
        <v>689.117</v>
      </c>
      <c r="H8" s="29">
        <v>54.405</v>
      </c>
      <c r="I8" s="31">
        <v>60.16</v>
      </c>
      <c r="J8" s="31">
        <v>60.869</v>
      </c>
      <c r="K8" s="31">
        <v>58.107</v>
      </c>
      <c r="L8" s="43">
        <f t="shared" si="1"/>
        <v>233.541</v>
      </c>
      <c r="M8" s="33">
        <v>52.951</v>
      </c>
      <c r="N8" s="31">
        <v>58.665</v>
      </c>
      <c r="O8" s="31">
        <v>59.496</v>
      </c>
      <c r="P8" s="31">
        <v>57.487</v>
      </c>
      <c r="Q8" s="43">
        <f t="shared" si="2"/>
        <v>228.599</v>
      </c>
      <c r="R8" s="29">
        <v>52.484</v>
      </c>
      <c r="S8" s="31">
        <v>58.23</v>
      </c>
      <c r="T8" s="31">
        <v>59.212</v>
      </c>
      <c r="U8" s="31">
        <v>57.051</v>
      </c>
      <c r="V8" s="43">
        <f t="shared" si="3"/>
        <v>226.97699999999998</v>
      </c>
      <c r="W8" s="72"/>
    </row>
    <row r="9" spans="1:23" ht="15">
      <c r="A9" s="15">
        <v>5</v>
      </c>
      <c r="B9" s="15">
        <v>6</v>
      </c>
      <c r="C9" s="16" t="s">
        <v>38</v>
      </c>
      <c r="D9" s="38" t="s">
        <v>56</v>
      </c>
      <c r="E9" s="15" t="s">
        <v>31</v>
      </c>
      <c r="F9" s="16" t="s">
        <v>185</v>
      </c>
      <c r="G9" s="42">
        <f t="shared" si="0"/>
        <v>691.89</v>
      </c>
      <c r="H9" s="29">
        <v>53.676</v>
      </c>
      <c r="I9" s="31">
        <v>61.49</v>
      </c>
      <c r="J9" s="31">
        <v>65.94</v>
      </c>
      <c r="K9" s="31">
        <v>58.568</v>
      </c>
      <c r="L9" s="43">
        <f t="shared" si="1"/>
        <v>239.67399999999998</v>
      </c>
      <c r="M9" s="33">
        <v>52.885</v>
      </c>
      <c r="N9" s="31">
        <v>60.291</v>
      </c>
      <c r="O9" s="31">
        <v>58.971</v>
      </c>
      <c r="P9" s="31">
        <v>56.77</v>
      </c>
      <c r="Q9" s="43">
        <f t="shared" si="2"/>
        <v>228.917</v>
      </c>
      <c r="R9" s="29">
        <v>51.808</v>
      </c>
      <c r="S9" s="31">
        <v>58.078</v>
      </c>
      <c r="T9" s="31">
        <v>57.261</v>
      </c>
      <c r="U9" s="31">
        <v>56.152</v>
      </c>
      <c r="V9" s="43">
        <f t="shared" si="3"/>
        <v>223.29899999999998</v>
      </c>
      <c r="W9" s="72"/>
    </row>
    <row r="10" spans="1:23" ht="15">
      <c r="A10" s="15">
        <v>6</v>
      </c>
      <c r="B10" s="15">
        <v>27</v>
      </c>
      <c r="C10" s="16" t="s">
        <v>36</v>
      </c>
      <c r="D10" s="38" t="s">
        <v>57</v>
      </c>
      <c r="E10" s="15" t="s">
        <v>31</v>
      </c>
      <c r="F10" s="16" t="s">
        <v>112</v>
      </c>
      <c r="G10" s="42">
        <f t="shared" si="0"/>
        <v>695.408</v>
      </c>
      <c r="H10" s="29">
        <v>54.463</v>
      </c>
      <c r="I10" s="31">
        <v>59.838</v>
      </c>
      <c r="J10" s="31">
        <v>59.607</v>
      </c>
      <c r="K10" s="31">
        <v>60.076</v>
      </c>
      <c r="L10" s="43">
        <f t="shared" si="1"/>
        <v>233.984</v>
      </c>
      <c r="M10" s="33">
        <v>55.268</v>
      </c>
      <c r="N10" s="31">
        <v>60.094</v>
      </c>
      <c r="O10" s="31">
        <v>59.254</v>
      </c>
      <c r="P10" s="31">
        <v>58.353</v>
      </c>
      <c r="Q10" s="43">
        <f t="shared" si="2"/>
        <v>232.969</v>
      </c>
      <c r="R10" s="33">
        <v>52.68</v>
      </c>
      <c r="S10" s="31">
        <v>59.877</v>
      </c>
      <c r="T10" s="31">
        <v>58.558</v>
      </c>
      <c r="U10" s="31">
        <v>57.34</v>
      </c>
      <c r="V10" s="43">
        <f t="shared" si="3"/>
        <v>228.455</v>
      </c>
      <c r="W10" s="72"/>
    </row>
    <row r="11" spans="1:23" ht="15">
      <c r="A11" s="15">
        <v>7</v>
      </c>
      <c r="B11" s="15">
        <v>48</v>
      </c>
      <c r="C11" s="16" t="s">
        <v>180</v>
      </c>
      <c r="D11" s="38" t="s">
        <v>57</v>
      </c>
      <c r="E11" s="15" t="s">
        <v>31</v>
      </c>
      <c r="F11" s="16" t="s">
        <v>182</v>
      </c>
      <c r="G11" s="42">
        <f t="shared" si="0"/>
        <v>713.668</v>
      </c>
      <c r="H11" s="29">
        <v>56.293</v>
      </c>
      <c r="I11" s="31">
        <v>63.319</v>
      </c>
      <c r="J11" s="31">
        <v>65.099</v>
      </c>
      <c r="K11" s="31">
        <v>62.803</v>
      </c>
      <c r="L11" s="43">
        <f t="shared" si="1"/>
        <v>247.514</v>
      </c>
      <c r="M11" s="33">
        <v>55.997</v>
      </c>
      <c r="N11" s="31">
        <v>58.365</v>
      </c>
      <c r="O11" s="31">
        <v>61.06</v>
      </c>
      <c r="P11" s="31">
        <v>59.01</v>
      </c>
      <c r="Q11" s="43">
        <f t="shared" si="2"/>
        <v>234.432</v>
      </c>
      <c r="R11" s="29">
        <v>54.293</v>
      </c>
      <c r="S11" s="31">
        <v>57.715</v>
      </c>
      <c r="T11" s="31">
        <v>60.174</v>
      </c>
      <c r="U11" s="31">
        <v>59.54</v>
      </c>
      <c r="V11" s="43">
        <f t="shared" si="3"/>
        <v>231.722</v>
      </c>
      <c r="W11" s="72"/>
    </row>
    <row r="12" spans="1:23" ht="15">
      <c r="A12" s="15">
        <v>8</v>
      </c>
      <c r="B12" s="15">
        <v>30</v>
      </c>
      <c r="C12" s="16" t="s">
        <v>170</v>
      </c>
      <c r="D12" s="38" t="s">
        <v>55</v>
      </c>
      <c r="E12" s="15" t="s">
        <v>32</v>
      </c>
      <c r="F12" s="16" t="s">
        <v>115</v>
      </c>
      <c r="G12" s="42">
        <f t="shared" si="0"/>
        <v>714.7869999999999</v>
      </c>
      <c r="H12" s="29">
        <v>58.899</v>
      </c>
      <c r="I12" s="31">
        <v>63.328</v>
      </c>
      <c r="J12" s="31">
        <v>62.468</v>
      </c>
      <c r="K12" s="31">
        <v>60.243</v>
      </c>
      <c r="L12" s="43">
        <f t="shared" si="1"/>
        <v>244.938</v>
      </c>
      <c r="M12" s="33">
        <v>54.812</v>
      </c>
      <c r="N12" s="31">
        <v>60.644</v>
      </c>
      <c r="O12" s="31">
        <v>60.901</v>
      </c>
      <c r="P12" s="31">
        <v>58.745</v>
      </c>
      <c r="Q12" s="43">
        <f t="shared" si="2"/>
        <v>235.102</v>
      </c>
      <c r="R12" s="29">
        <v>57.249</v>
      </c>
      <c r="S12" s="31">
        <v>59.766</v>
      </c>
      <c r="T12" s="31">
        <v>59.841</v>
      </c>
      <c r="U12" s="31">
        <v>57.891</v>
      </c>
      <c r="V12" s="43">
        <f t="shared" si="3"/>
        <v>234.74699999999999</v>
      </c>
      <c r="W12" s="72"/>
    </row>
    <row r="13" spans="1:23" ht="15">
      <c r="A13" s="15">
        <v>9</v>
      </c>
      <c r="B13" s="15">
        <v>47</v>
      </c>
      <c r="C13" s="16" t="s">
        <v>181</v>
      </c>
      <c r="D13" s="38" t="s">
        <v>57</v>
      </c>
      <c r="E13" s="15" t="s">
        <v>31</v>
      </c>
      <c r="F13" s="16" t="s">
        <v>109</v>
      </c>
      <c r="G13" s="42">
        <f t="shared" si="0"/>
        <v>717.562</v>
      </c>
      <c r="H13" s="29">
        <v>55.16</v>
      </c>
      <c r="I13" s="31">
        <v>64.292</v>
      </c>
      <c r="J13" s="31">
        <v>60.615</v>
      </c>
      <c r="K13" s="31">
        <v>60.295</v>
      </c>
      <c r="L13" s="43">
        <f t="shared" si="1"/>
        <v>240.36200000000002</v>
      </c>
      <c r="M13" s="33">
        <v>54.821</v>
      </c>
      <c r="N13" s="31">
        <v>61.007</v>
      </c>
      <c r="O13" s="31">
        <v>65.37</v>
      </c>
      <c r="P13" s="31">
        <v>60.076</v>
      </c>
      <c r="Q13" s="43">
        <f t="shared" si="2"/>
        <v>241.274</v>
      </c>
      <c r="R13" s="29">
        <v>55.109</v>
      </c>
      <c r="S13" s="31">
        <v>60.395</v>
      </c>
      <c r="T13" s="31">
        <v>61.005</v>
      </c>
      <c r="U13" s="31">
        <v>59.417</v>
      </c>
      <c r="V13" s="43">
        <f t="shared" si="3"/>
        <v>235.92600000000002</v>
      </c>
      <c r="W13" s="72"/>
    </row>
    <row r="14" spans="1:23" ht="15">
      <c r="A14" s="15">
        <v>10</v>
      </c>
      <c r="B14" s="15">
        <v>35</v>
      </c>
      <c r="C14" s="16" t="s">
        <v>166</v>
      </c>
      <c r="D14" s="38" t="s">
        <v>57</v>
      </c>
      <c r="E14" s="15" t="s">
        <v>31</v>
      </c>
      <c r="F14" s="16" t="s">
        <v>111</v>
      </c>
      <c r="G14" s="42">
        <f t="shared" si="0"/>
        <v>720.565</v>
      </c>
      <c r="H14" s="29">
        <v>56.94</v>
      </c>
      <c r="I14" s="31">
        <v>61.674</v>
      </c>
      <c r="J14" s="31">
        <v>62.619</v>
      </c>
      <c r="K14" s="31">
        <v>60.939</v>
      </c>
      <c r="L14" s="43">
        <f t="shared" si="1"/>
        <v>242.172</v>
      </c>
      <c r="M14" s="33">
        <v>58.098</v>
      </c>
      <c r="N14" s="31">
        <v>61.702</v>
      </c>
      <c r="O14" s="31">
        <v>60.326</v>
      </c>
      <c r="P14" s="31">
        <v>57.826</v>
      </c>
      <c r="Q14" s="43">
        <f t="shared" si="2"/>
        <v>237.952</v>
      </c>
      <c r="R14" s="29">
        <v>54.726</v>
      </c>
      <c r="S14" s="31">
        <v>62.784</v>
      </c>
      <c r="T14" s="31">
        <v>62.875</v>
      </c>
      <c r="U14" s="31">
        <v>60.056</v>
      </c>
      <c r="V14" s="43">
        <f t="shared" si="3"/>
        <v>240.44099999999997</v>
      </c>
      <c r="W14" s="72"/>
    </row>
    <row r="15" spans="1:23" ht="15">
      <c r="A15" s="15">
        <v>11</v>
      </c>
      <c r="B15" s="15">
        <v>3</v>
      </c>
      <c r="C15" s="16" t="s">
        <v>41</v>
      </c>
      <c r="D15" s="38" t="s">
        <v>58</v>
      </c>
      <c r="E15" s="15" t="s">
        <v>32</v>
      </c>
      <c r="F15" s="16" t="s">
        <v>115</v>
      </c>
      <c r="G15" s="42">
        <f t="shared" si="0"/>
        <v>726.333</v>
      </c>
      <c r="H15" s="29">
        <v>58.428</v>
      </c>
      <c r="I15" s="31">
        <v>62.851</v>
      </c>
      <c r="J15" s="31">
        <v>65.132</v>
      </c>
      <c r="K15" s="31">
        <v>61.675</v>
      </c>
      <c r="L15" s="43">
        <f t="shared" si="1"/>
        <v>248.086</v>
      </c>
      <c r="M15" s="33">
        <v>56.438</v>
      </c>
      <c r="N15" s="31">
        <v>61.471</v>
      </c>
      <c r="O15" s="31">
        <v>62.063</v>
      </c>
      <c r="P15" s="31">
        <v>60.073</v>
      </c>
      <c r="Q15" s="43">
        <f t="shared" si="2"/>
        <v>240.045</v>
      </c>
      <c r="R15" s="29">
        <v>55.336</v>
      </c>
      <c r="S15" s="31">
        <v>61.128</v>
      </c>
      <c r="T15" s="31">
        <v>62.053</v>
      </c>
      <c r="U15" s="31">
        <v>59.685</v>
      </c>
      <c r="V15" s="43">
        <f t="shared" si="3"/>
        <v>238.202</v>
      </c>
      <c r="W15" s="72"/>
    </row>
    <row r="16" spans="1:23" ht="15">
      <c r="A16" s="15">
        <v>12</v>
      </c>
      <c r="B16" s="15">
        <v>1</v>
      </c>
      <c r="C16" s="16" t="s">
        <v>43</v>
      </c>
      <c r="D16" s="38" t="s">
        <v>57</v>
      </c>
      <c r="E16" s="15" t="s">
        <v>31</v>
      </c>
      <c r="F16" s="16" t="s">
        <v>112</v>
      </c>
      <c r="G16" s="42">
        <f t="shared" si="0"/>
        <v>727.301</v>
      </c>
      <c r="H16" s="29">
        <v>55.824</v>
      </c>
      <c r="I16" s="31">
        <v>65.687</v>
      </c>
      <c r="J16" s="31">
        <v>63.936</v>
      </c>
      <c r="K16" s="31">
        <v>66.211</v>
      </c>
      <c r="L16" s="43">
        <f t="shared" si="1"/>
        <v>251.65800000000002</v>
      </c>
      <c r="M16" s="33">
        <v>55.113</v>
      </c>
      <c r="N16" s="31">
        <v>61.477</v>
      </c>
      <c r="O16" s="31">
        <v>62.008</v>
      </c>
      <c r="P16" s="31">
        <v>59.92</v>
      </c>
      <c r="Q16" s="43">
        <f t="shared" si="2"/>
        <v>238.51800000000003</v>
      </c>
      <c r="R16" s="29">
        <v>54.804</v>
      </c>
      <c r="S16" s="31">
        <v>60.368</v>
      </c>
      <c r="T16" s="31">
        <v>60.956</v>
      </c>
      <c r="U16" s="31">
        <v>60.997</v>
      </c>
      <c r="V16" s="43">
        <f t="shared" si="3"/>
        <v>237.125</v>
      </c>
      <c r="W16" s="72"/>
    </row>
    <row r="17" spans="1:23" ht="15">
      <c r="A17" s="15">
        <v>13</v>
      </c>
      <c r="B17" s="15">
        <v>41</v>
      </c>
      <c r="C17" s="16" t="s">
        <v>172</v>
      </c>
      <c r="D17" s="38" t="s">
        <v>55</v>
      </c>
      <c r="E17" s="15" t="s">
        <v>32</v>
      </c>
      <c r="F17" s="16" t="s">
        <v>183</v>
      </c>
      <c r="G17" s="42">
        <f t="shared" si="0"/>
        <v>730.7</v>
      </c>
      <c r="H17" s="39">
        <v>56.837</v>
      </c>
      <c r="I17" s="40">
        <v>62.366</v>
      </c>
      <c r="J17" s="40">
        <v>69.186</v>
      </c>
      <c r="K17" s="40">
        <v>63.193</v>
      </c>
      <c r="L17" s="43">
        <f t="shared" si="1"/>
        <v>251.582</v>
      </c>
      <c r="M17" s="41">
        <v>56.127</v>
      </c>
      <c r="N17" s="40">
        <v>60.648</v>
      </c>
      <c r="O17" s="40">
        <v>65.121</v>
      </c>
      <c r="P17" s="40">
        <v>60.34</v>
      </c>
      <c r="Q17" s="43">
        <f t="shared" si="2"/>
        <v>242.23600000000002</v>
      </c>
      <c r="R17" s="29">
        <v>55.373</v>
      </c>
      <c r="S17" s="31">
        <v>60.441</v>
      </c>
      <c r="T17" s="31">
        <v>62.221</v>
      </c>
      <c r="U17" s="31">
        <v>58.847</v>
      </c>
      <c r="V17" s="43">
        <f t="shared" si="3"/>
        <v>236.882</v>
      </c>
      <c r="W17" s="72"/>
    </row>
    <row r="18" spans="1:23" ht="15">
      <c r="A18" s="15">
        <v>14</v>
      </c>
      <c r="B18" s="15">
        <v>32</v>
      </c>
      <c r="C18" s="16" t="s">
        <v>86</v>
      </c>
      <c r="D18" s="38" t="s">
        <v>56</v>
      </c>
      <c r="E18" s="15" t="s">
        <v>30</v>
      </c>
      <c r="F18" s="16" t="s">
        <v>109</v>
      </c>
      <c r="G18" s="42">
        <f t="shared" si="0"/>
        <v>730.9000000000001</v>
      </c>
      <c r="H18" s="29">
        <v>56.615</v>
      </c>
      <c r="I18" s="31">
        <v>62.036</v>
      </c>
      <c r="J18" s="31">
        <v>66.043</v>
      </c>
      <c r="K18" s="31">
        <v>61.565</v>
      </c>
      <c r="L18" s="43">
        <f t="shared" si="1"/>
        <v>246.25900000000001</v>
      </c>
      <c r="M18" s="33">
        <v>57.344</v>
      </c>
      <c r="N18" s="31">
        <v>61.938</v>
      </c>
      <c r="O18" s="31">
        <v>62.133</v>
      </c>
      <c r="P18" s="31">
        <v>62.588</v>
      </c>
      <c r="Q18" s="43">
        <f t="shared" si="2"/>
        <v>244.00300000000001</v>
      </c>
      <c r="R18" s="29">
        <v>55.261</v>
      </c>
      <c r="S18" s="31">
        <v>62.636</v>
      </c>
      <c r="T18" s="31">
        <v>62.169</v>
      </c>
      <c r="U18" s="31">
        <v>60.572</v>
      </c>
      <c r="V18" s="43">
        <f t="shared" si="3"/>
        <v>240.638</v>
      </c>
      <c r="W18" s="72"/>
    </row>
    <row r="19" spans="1:23" ht="15">
      <c r="A19" s="15">
        <v>15</v>
      </c>
      <c r="B19" s="15">
        <v>2</v>
      </c>
      <c r="C19" s="16" t="s">
        <v>171</v>
      </c>
      <c r="D19" s="38" t="s">
        <v>58</v>
      </c>
      <c r="E19" s="15" t="s">
        <v>32</v>
      </c>
      <c r="F19" s="16" t="s">
        <v>183</v>
      </c>
      <c r="G19" s="42">
        <f t="shared" si="0"/>
        <v>734.366</v>
      </c>
      <c r="H19" s="29">
        <v>57.327</v>
      </c>
      <c r="I19" s="31">
        <v>67.017</v>
      </c>
      <c r="J19" s="31">
        <v>65.394</v>
      </c>
      <c r="K19" s="31">
        <v>62.875</v>
      </c>
      <c r="L19" s="43">
        <f t="shared" si="1"/>
        <v>252.613</v>
      </c>
      <c r="M19" s="33">
        <v>58.612</v>
      </c>
      <c r="N19" s="31">
        <v>61.573</v>
      </c>
      <c r="O19" s="31">
        <v>63.129</v>
      </c>
      <c r="P19" s="31">
        <v>61.048</v>
      </c>
      <c r="Q19" s="43">
        <f t="shared" si="2"/>
        <v>244.362</v>
      </c>
      <c r="R19" s="29">
        <v>54.604</v>
      </c>
      <c r="S19" s="31">
        <v>60.007</v>
      </c>
      <c r="T19" s="31">
        <v>62.261</v>
      </c>
      <c r="U19" s="31">
        <v>60.519</v>
      </c>
      <c r="V19" s="43">
        <f t="shared" si="3"/>
        <v>237.391</v>
      </c>
      <c r="W19" s="72"/>
    </row>
    <row r="20" spans="1:23" ht="15">
      <c r="A20" s="15">
        <v>16</v>
      </c>
      <c r="B20" s="15">
        <v>5</v>
      </c>
      <c r="C20" s="16" t="s">
        <v>46</v>
      </c>
      <c r="D20" s="38" t="s">
        <v>55</v>
      </c>
      <c r="E20" s="15" t="s">
        <v>30</v>
      </c>
      <c r="F20" s="16" t="s">
        <v>184</v>
      </c>
      <c r="G20" s="42">
        <f t="shared" si="0"/>
        <v>735.739</v>
      </c>
      <c r="H20" s="29">
        <v>55.249</v>
      </c>
      <c r="I20" s="31">
        <v>67.491</v>
      </c>
      <c r="J20" s="31">
        <v>63.854</v>
      </c>
      <c r="K20" s="31">
        <v>62.922</v>
      </c>
      <c r="L20" s="43">
        <f t="shared" si="1"/>
        <v>249.516</v>
      </c>
      <c r="M20" s="33">
        <v>54.231</v>
      </c>
      <c r="N20" s="31">
        <v>63.092</v>
      </c>
      <c r="O20" s="31">
        <v>62.682</v>
      </c>
      <c r="P20" s="31">
        <v>64.296</v>
      </c>
      <c r="Q20" s="43">
        <f t="shared" si="2"/>
        <v>244.301</v>
      </c>
      <c r="R20" s="29">
        <v>55.355</v>
      </c>
      <c r="S20" s="31">
        <v>61.541</v>
      </c>
      <c r="T20" s="31">
        <v>62.998</v>
      </c>
      <c r="U20" s="31">
        <v>62.028</v>
      </c>
      <c r="V20" s="43">
        <f t="shared" si="3"/>
        <v>241.92199999999997</v>
      </c>
      <c r="W20" s="72"/>
    </row>
    <row r="21" spans="1:23" ht="15">
      <c r="A21" s="15">
        <v>17</v>
      </c>
      <c r="B21" s="15">
        <v>37</v>
      </c>
      <c r="C21" s="16" t="s">
        <v>167</v>
      </c>
      <c r="D21" s="38" t="s">
        <v>58</v>
      </c>
      <c r="E21" s="15" t="s">
        <v>31</v>
      </c>
      <c r="F21" s="16" t="s">
        <v>109</v>
      </c>
      <c r="G21" s="42">
        <f t="shared" si="0"/>
        <v>740.601</v>
      </c>
      <c r="H21" s="29">
        <v>62.507</v>
      </c>
      <c r="I21" s="31">
        <v>66.018</v>
      </c>
      <c r="J21" s="31">
        <v>65.763</v>
      </c>
      <c r="K21" s="31">
        <v>62.007</v>
      </c>
      <c r="L21" s="43">
        <f t="shared" si="1"/>
        <v>256.295</v>
      </c>
      <c r="M21" s="33">
        <v>57.323</v>
      </c>
      <c r="N21" s="31">
        <v>61.132</v>
      </c>
      <c r="O21" s="31">
        <v>66.02</v>
      </c>
      <c r="P21" s="31">
        <v>60.753</v>
      </c>
      <c r="Q21" s="43">
        <f t="shared" si="2"/>
        <v>245.228</v>
      </c>
      <c r="R21" s="29">
        <v>56.232</v>
      </c>
      <c r="S21" s="31">
        <v>62.239</v>
      </c>
      <c r="T21" s="31">
        <v>61.909</v>
      </c>
      <c r="U21" s="31">
        <v>58.698</v>
      </c>
      <c r="V21" s="43">
        <f t="shared" si="3"/>
        <v>239.078</v>
      </c>
      <c r="W21" s="72"/>
    </row>
    <row r="22" spans="1:23" ht="15">
      <c r="A22" s="15">
        <v>18</v>
      </c>
      <c r="B22" s="15">
        <v>24</v>
      </c>
      <c r="C22" s="16" t="s">
        <v>39</v>
      </c>
      <c r="D22" s="38" t="s">
        <v>57</v>
      </c>
      <c r="E22" s="15" t="s">
        <v>32</v>
      </c>
      <c r="F22" s="16" t="s">
        <v>183</v>
      </c>
      <c r="G22" s="42">
        <f t="shared" si="0"/>
        <v>746.434</v>
      </c>
      <c r="H22" s="29">
        <v>60.13</v>
      </c>
      <c r="I22" s="31">
        <v>62.605</v>
      </c>
      <c r="J22" s="31">
        <v>67.113</v>
      </c>
      <c r="K22" s="31">
        <v>62.559</v>
      </c>
      <c r="L22" s="43">
        <f t="shared" si="1"/>
        <v>252.407</v>
      </c>
      <c r="M22" s="33">
        <v>60.518</v>
      </c>
      <c r="N22" s="31">
        <v>61.055</v>
      </c>
      <c r="O22" s="31">
        <v>63.117</v>
      </c>
      <c r="P22" s="31">
        <v>63.548</v>
      </c>
      <c r="Q22" s="43">
        <f t="shared" si="2"/>
        <v>248.238</v>
      </c>
      <c r="R22" s="29">
        <v>55.335</v>
      </c>
      <c r="S22" s="31">
        <v>64.913</v>
      </c>
      <c r="T22" s="31">
        <v>64.998</v>
      </c>
      <c r="U22" s="31">
        <v>60.543</v>
      </c>
      <c r="V22" s="43">
        <f t="shared" si="3"/>
        <v>245.789</v>
      </c>
      <c r="W22" s="72"/>
    </row>
    <row r="23" spans="1:23" ht="15">
      <c r="A23" s="15">
        <v>19</v>
      </c>
      <c r="B23" s="15">
        <v>21</v>
      </c>
      <c r="C23" s="16" t="s">
        <v>52</v>
      </c>
      <c r="D23" s="38" t="s">
        <v>57</v>
      </c>
      <c r="E23" s="15" t="s">
        <v>31</v>
      </c>
      <c r="F23" s="16" t="s">
        <v>113</v>
      </c>
      <c r="G23" s="42">
        <f t="shared" si="0"/>
        <v>767.243</v>
      </c>
      <c r="H23" s="29">
        <v>61.13</v>
      </c>
      <c r="I23" s="31">
        <v>71.748</v>
      </c>
      <c r="J23" s="31">
        <v>69.903</v>
      </c>
      <c r="K23" s="31">
        <v>65.646</v>
      </c>
      <c r="L23" s="43">
        <f t="shared" si="1"/>
        <v>268.427</v>
      </c>
      <c r="M23" s="33">
        <v>56.919</v>
      </c>
      <c r="N23" s="31">
        <v>69.487</v>
      </c>
      <c r="O23" s="31">
        <v>64.5</v>
      </c>
      <c r="P23" s="31">
        <v>62.442</v>
      </c>
      <c r="Q23" s="43">
        <f t="shared" si="2"/>
        <v>253.348</v>
      </c>
      <c r="R23" s="29">
        <v>55.756</v>
      </c>
      <c r="S23" s="31">
        <v>65.182</v>
      </c>
      <c r="T23" s="31">
        <v>64.125</v>
      </c>
      <c r="U23" s="31">
        <v>60.405</v>
      </c>
      <c r="V23" s="43">
        <f t="shared" si="3"/>
        <v>245.468</v>
      </c>
      <c r="W23" s="72"/>
    </row>
    <row r="24" spans="1:23" ht="15">
      <c r="A24" s="15">
        <v>20</v>
      </c>
      <c r="B24" s="15">
        <v>12</v>
      </c>
      <c r="C24" s="16" t="s">
        <v>45</v>
      </c>
      <c r="D24" s="38" t="s">
        <v>59</v>
      </c>
      <c r="E24" s="15" t="s">
        <v>32</v>
      </c>
      <c r="F24" s="16" t="s">
        <v>115</v>
      </c>
      <c r="G24" s="42">
        <f t="shared" si="0"/>
        <v>769.88</v>
      </c>
      <c r="H24" s="29">
        <v>59.314</v>
      </c>
      <c r="I24" s="31">
        <v>67.07</v>
      </c>
      <c r="J24" s="31">
        <v>67.13</v>
      </c>
      <c r="K24" s="31">
        <v>67.037</v>
      </c>
      <c r="L24" s="43">
        <f t="shared" si="1"/>
        <v>260.551</v>
      </c>
      <c r="M24" s="33">
        <v>59.74</v>
      </c>
      <c r="N24" s="31">
        <v>65.981</v>
      </c>
      <c r="O24" s="31">
        <v>66.008</v>
      </c>
      <c r="P24" s="31">
        <v>63.201</v>
      </c>
      <c r="Q24" s="43">
        <f t="shared" si="2"/>
        <v>254.92999999999998</v>
      </c>
      <c r="R24" s="29">
        <v>59.23</v>
      </c>
      <c r="S24" s="31">
        <v>63.557</v>
      </c>
      <c r="T24" s="31">
        <v>68.13</v>
      </c>
      <c r="U24" s="31">
        <v>63.482</v>
      </c>
      <c r="V24" s="43">
        <f t="shared" si="3"/>
        <v>254.399</v>
      </c>
      <c r="W24" s="73"/>
    </row>
    <row r="25" spans="1:23" ht="15">
      <c r="A25" s="15">
        <v>21</v>
      </c>
      <c r="B25" s="15">
        <v>11</v>
      </c>
      <c r="C25" s="16" t="s">
        <v>42</v>
      </c>
      <c r="D25" s="38" t="s">
        <v>56</v>
      </c>
      <c r="E25" s="15" t="s">
        <v>30</v>
      </c>
      <c r="F25" s="16" t="s">
        <v>113</v>
      </c>
      <c r="G25" s="42">
        <f t="shared" si="0"/>
        <v>772.788</v>
      </c>
      <c r="H25" s="29">
        <v>61.4</v>
      </c>
      <c r="I25" s="31">
        <v>67.642</v>
      </c>
      <c r="J25" s="31">
        <v>72.936</v>
      </c>
      <c r="K25" s="31">
        <v>66.832</v>
      </c>
      <c r="L25" s="43">
        <f t="shared" si="1"/>
        <v>268.81</v>
      </c>
      <c r="M25" s="33">
        <v>58.544</v>
      </c>
      <c r="N25" s="31">
        <v>62.697</v>
      </c>
      <c r="O25" s="31">
        <v>66.744</v>
      </c>
      <c r="P25" s="31">
        <v>63.014</v>
      </c>
      <c r="Q25" s="43">
        <f t="shared" si="2"/>
        <v>250.99900000000002</v>
      </c>
      <c r="R25" s="29">
        <v>57.902</v>
      </c>
      <c r="S25" s="31">
        <v>63.072</v>
      </c>
      <c r="T25" s="31">
        <v>69.198</v>
      </c>
      <c r="U25" s="31">
        <v>62.807</v>
      </c>
      <c r="V25" s="43">
        <f t="shared" si="3"/>
        <v>252.97899999999998</v>
      </c>
      <c r="W25" s="72"/>
    </row>
    <row r="26" spans="1:23" ht="15">
      <c r="A26" s="15">
        <v>22</v>
      </c>
      <c r="B26" s="15">
        <v>22</v>
      </c>
      <c r="C26" s="16" t="s">
        <v>49</v>
      </c>
      <c r="D26" s="38" t="s">
        <v>57</v>
      </c>
      <c r="E26" s="15" t="s">
        <v>32</v>
      </c>
      <c r="F26" s="16" t="s">
        <v>115</v>
      </c>
      <c r="G26" s="42">
        <f t="shared" si="0"/>
        <v>782.8329999999999</v>
      </c>
      <c r="H26" s="29">
        <v>60.751</v>
      </c>
      <c r="I26" s="31">
        <v>66.304</v>
      </c>
      <c r="J26" s="31">
        <v>67.397</v>
      </c>
      <c r="K26" s="31">
        <v>72.453</v>
      </c>
      <c r="L26" s="43">
        <f t="shared" si="1"/>
        <v>266.905</v>
      </c>
      <c r="M26" s="33">
        <v>61.9</v>
      </c>
      <c r="N26" s="31">
        <v>67.298</v>
      </c>
      <c r="O26" s="31">
        <v>68.046</v>
      </c>
      <c r="P26" s="31">
        <v>66.335</v>
      </c>
      <c r="Q26" s="43">
        <f t="shared" si="2"/>
        <v>263.579</v>
      </c>
      <c r="R26" s="29">
        <v>57.512</v>
      </c>
      <c r="S26" s="31">
        <v>63.764</v>
      </c>
      <c r="T26" s="31">
        <v>66.837</v>
      </c>
      <c r="U26" s="31">
        <v>64.236</v>
      </c>
      <c r="V26" s="43">
        <f t="shared" si="3"/>
        <v>252.349</v>
      </c>
      <c r="W26" s="72"/>
    </row>
    <row r="27" spans="1:23" ht="15">
      <c r="A27" s="15">
        <v>23</v>
      </c>
      <c r="B27" s="15">
        <v>10</v>
      </c>
      <c r="C27" s="16" t="s">
        <v>44</v>
      </c>
      <c r="D27" s="38" t="s">
        <v>56</v>
      </c>
      <c r="E27" s="15" t="s">
        <v>30</v>
      </c>
      <c r="F27" s="16" t="s">
        <v>113</v>
      </c>
      <c r="G27" s="42">
        <f t="shared" si="0"/>
        <v>791.322</v>
      </c>
      <c r="H27" s="29">
        <v>62.931</v>
      </c>
      <c r="I27" s="31">
        <v>74.544</v>
      </c>
      <c r="J27" s="31">
        <v>71.248</v>
      </c>
      <c r="K27" s="31">
        <v>69.919</v>
      </c>
      <c r="L27" s="43">
        <f t="shared" si="1"/>
        <v>278.642</v>
      </c>
      <c r="M27" s="33">
        <v>63.2</v>
      </c>
      <c r="N27" s="31">
        <v>66.92</v>
      </c>
      <c r="O27" s="31">
        <v>69.89</v>
      </c>
      <c r="P27" s="31">
        <v>66.92</v>
      </c>
      <c r="Q27" s="43">
        <f t="shared" si="2"/>
        <v>266.93</v>
      </c>
      <c r="R27" s="29">
        <v>55.899</v>
      </c>
      <c r="S27" s="31">
        <v>62.196</v>
      </c>
      <c r="T27" s="31">
        <v>65.167</v>
      </c>
      <c r="U27" s="31">
        <v>62.488</v>
      </c>
      <c r="V27" s="43">
        <f t="shared" si="3"/>
        <v>245.75</v>
      </c>
      <c r="W27" s="72"/>
    </row>
    <row r="28" spans="1:23" ht="15">
      <c r="A28" s="15">
        <v>24</v>
      </c>
      <c r="B28" s="15">
        <v>29</v>
      </c>
      <c r="C28" s="16" t="s">
        <v>92</v>
      </c>
      <c r="D28" s="38" t="s">
        <v>56</v>
      </c>
      <c r="E28" s="15" t="s">
        <v>30</v>
      </c>
      <c r="F28" s="16" t="s">
        <v>111</v>
      </c>
      <c r="G28" s="42">
        <f t="shared" si="0"/>
        <v>795.968</v>
      </c>
      <c r="H28" s="29">
        <v>61.9</v>
      </c>
      <c r="I28" s="31">
        <v>67.044</v>
      </c>
      <c r="J28" s="31">
        <v>69.765</v>
      </c>
      <c r="K28" s="31">
        <v>65.977</v>
      </c>
      <c r="L28" s="43">
        <f t="shared" si="1"/>
        <v>264.68600000000004</v>
      </c>
      <c r="M28" s="33">
        <v>60.894</v>
      </c>
      <c r="N28" s="31">
        <v>68.366</v>
      </c>
      <c r="O28" s="31">
        <v>70.896</v>
      </c>
      <c r="P28" s="31">
        <v>69.351</v>
      </c>
      <c r="Q28" s="43">
        <f t="shared" si="2"/>
        <v>269.507</v>
      </c>
      <c r="R28" s="33">
        <v>59.712</v>
      </c>
      <c r="S28" s="31">
        <v>64.672</v>
      </c>
      <c r="T28" s="31">
        <v>68.754</v>
      </c>
      <c r="U28" s="31">
        <v>68.637</v>
      </c>
      <c r="V28" s="43">
        <f t="shared" si="3"/>
        <v>261.775</v>
      </c>
      <c r="W28" s="72"/>
    </row>
    <row r="29" spans="1:23" ht="15">
      <c r="A29" s="15">
        <v>25</v>
      </c>
      <c r="B29" s="15">
        <v>9</v>
      </c>
      <c r="C29" s="16" t="s">
        <v>50</v>
      </c>
      <c r="D29" s="38" t="s">
        <v>55</v>
      </c>
      <c r="E29" s="15" t="s">
        <v>32</v>
      </c>
      <c r="F29" s="16" t="s">
        <v>115</v>
      </c>
      <c r="G29" s="42">
        <f t="shared" si="0"/>
        <v>804.364</v>
      </c>
      <c r="H29" s="29">
        <v>62.231</v>
      </c>
      <c r="I29" s="31">
        <v>68.739</v>
      </c>
      <c r="J29" s="31">
        <v>68.801</v>
      </c>
      <c r="K29" s="31">
        <v>69.097</v>
      </c>
      <c r="L29" s="43">
        <f t="shared" si="1"/>
        <v>268.868</v>
      </c>
      <c r="M29" s="33">
        <v>61.089</v>
      </c>
      <c r="N29" s="31">
        <v>69.046</v>
      </c>
      <c r="O29" s="31">
        <v>69.836</v>
      </c>
      <c r="P29" s="31">
        <v>69.506</v>
      </c>
      <c r="Q29" s="43">
        <f t="shared" si="2"/>
        <v>269.477</v>
      </c>
      <c r="R29" s="29">
        <v>58.924</v>
      </c>
      <c r="S29" s="31">
        <v>67.483</v>
      </c>
      <c r="T29" s="31">
        <v>72.124</v>
      </c>
      <c r="U29" s="31">
        <v>67.488</v>
      </c>
      <c r="V29" s="43">
        <f t="shared" si="3"/>
        <v>266.019</v>
      </c>
      <c r="W29" s="72"/>
    </row>
    <row r="30" spans="1:23" ht="15">
      <c r="A30" s="15">
        <v>26</v>
      </c>
      <c r="B30" s="15">
        <v>15</v>
      </c>
      <c r="C30" s="16" t="s">
        <v>63</v>
      </c>
      <c r="D30" s="38" t="s">
        <v>58</v>
      </c>
      <c r="E30" s="15" t="s">
        <v>32</v>
      </c>
      <c r="F30" s="16" t="s">
        <v>115</v>
      </c>
      <c r="G30" s="42">
        <f t="shared" si="0"/>
        <v>812.961</v>
      </c>
      <c r="H30" s="29">
        <v>60.83</v>
      </c>
      <c r="I30" s="31">
        <v>67.988</v>
      </c>
      <c r="J30" s="31">
        <v>74.061</v>
      </c>
      <c r="K30" s="31">
        <v>70.852</v>
      </c>
      <c r="L30" s="43">
        <f t="shared" si="1"/>
        <v>273.731</v>
      </c>
      <c r="M30" s="33">
        <v>61.973</v>
      </c>
      <c r="N30" s="31">
        <v>70.405</v>
      </c>
      <c r="O30" s="31">
        <v>77.882</v>
      </c>
      <c r="P30" s="31">
        <v>65.042</v>
      </c>
      <c r="Q30" s="43">
        <f t="shared" si="2"/>
        <v>275.302</v>
      </c>
      <c r="R30" s="29">
        <v>58.99</v>
      </c>
      <c r="S30" s="31">
        <v>66.924</v>
      </c>
      <c r="T30" s="31">
        <v>68.378</v>
      </c>
      <c r="U30" s="31">
        <v>69.636</v>
      </c>
      <c r="V30" s="43">
        <f t="shared" si="3"/>
        <v>263.928</v>
      </c>
      <c r="W30" s="72"/>
    </row>
    <row r="31" spans="1:23" ht="15">
      <c r="A31" s="15">
        <v>27</v>
      </c>
      <c r="B31" s="15">
        <v>34</v>
      </c>
      <c r="C31" s="16" t="s">
        <v>175</v>
      </c>
      <c r="D31" s="38" t="s">
        <v>55</v>
      </c>
      <c r="E31" s="15" t="s">
        <v>32</v>
      </c>
      <c r="F31" s="16" t="s">
        <v>115</v>
      </c>
      <c r="G31" s="42">
        <f t="shared" si="0"/>
        <v>820.17</v>
      </c>
      <c r="H31" s="39">
        <v>64.59</v>
      </c>
      <c r="I31" s="40">
        <v>68.837</v>
      </c>
      <c r="J31" s="40">
        <v>68.722</v>
      </c>
      <c r="K31" s="40">
        <v>72.344</v>
      </c>
      <c r="L31" s="43">
        <f t="shared" si="1"/>
        <v>274.493</v>
      </c>
      <c r="M31" s="41">
        <v>62.948</v>
      </c>
      <c r="N31" s="40">
        <v>71.428</v>
      </c>
      <c r="O31" s="40">
        <v>70.924</v>
      </c>
      <c r="P31" s="40">
        <v>68.103</v>
      </c>
      <c r="Q31" s="43">
        <f t="shared" si="2"/>
        <v>273.403</v>
      </c>
      <c r="R31" s="29">
        <v>62.138</v>
      </c>
      <c r="S31" s="31">
        <v>71.486</v>
      </c>
      <c r="T31" s="31">
        <v>72.529</v>
      </c>
      <c r="U31" s="31">
        <v>66.121</v>
      </c>
      <c r="V31" s="43">
        <f t="shared" si="3"/>
        <v>272.274</v>
      </c>
      <c r="W31" s="72"/>
    </row>
    <row r="32" spans="1:23" ht="15">
      <c r="A32" s="15">
        <v>28</v>
      </c>
      <c r="B32" s="15">
        <v>23</v>
      </c>
      <c r="C32" s="16" t="s">
        <v>51</v>
      </c>
      <c r="D32" s="38" t="s">
        <v>57</v>
      </c>
      <c r="E32" s="15" t="s">
        <v>32</v>
      </c>
      <c r="F32" s="16" t="s">
        <v>115</v>
      </c>
      <c r="G32" s="42">
        <f t="shared" si="0"/>
        <v>858.114</v>
      </c>
      <c r="H32" s="29">
        <v>70.009</v>
      </c>
      <c r="I32" s="31">
        <v>73.944</v>
      </c>
      <c r="J32" s="31">
        <v>76.636</v>
      </c>
      <c r="K32" s="31">
        <v>74.484</v>
      </c>
      <c r="L32" s="43">
        <f t="shared" si="1"/>
        <v>295.073</v>
      </c>
      <c r="M32" s="33">
        <v>66.34</v>
      </c>
      <c r="N32" s="31">
        <v>71.14</v>
      </c>
      <c r="O32" s="31">
        <v>73.07</v>
      </c>
      <c r="P32" s="31">
        <v>70.33</v>
      </c>
      <c r="Q32" s="43">
        <f t="shared" si="2"/>
        <v>280.88</v>
      </c>
      <c r="R32" s="29">
        <v>67.087</v>
      </c>
      <c r="S32" s="31">
        <v>71.033</v>
      </c>
      <c r="T32" s="31">
        <v>71.596</v>
      </c>
      <c r="U32" s="31">
        <v>72.445</v>
      </c>
      <c r="V32" s="43">
        <f t="shared" si="3"/>
        <v>282.161</v>
      </c>
      <c r="W32" s="72"/>
    </row>
    <row r="33" spans="1:23" ht="15">
      <c r="A33" s="15">
        <v>29</v>
      </c>
      <c r="B33" s="15">
        <v>14</v>
      </c>
      <c r="C33" s="16" t="s">
        <v>53</v>
      </c>
      <c r="D33" s="38" t="s">
        <v>62</v>
      </c>
      <c r="E33" s="15" t="s">
        <v>30</v>
      </c>
      <c r="F33" s="16" t="s">
        <v>118</v>
      </c>
      <c r="G33" s="42">
        <f t="shared" si="0"/>
        <v>889.111</v>
      </c>
      <c r="H33" s="29">
        <v>73.91</v>
      </c>
      <c r="I33" s="31">
        <v>78.158</v>
      </c>
      <c r="J33" s="31">
        <v>78.541</v>
      </c>
      <c r="K33" s="31">
        <v>79.37</v>
      </c>
      <c r="L33" s="43">
        <f t="shared" si="1"/>
        <v>309.979</v>
      </c>
      <c r="M33" s="33">
        <v>69.951</v>
      </c>
      <c r="N33" s="31">
        <v>78.239</v>
      </c>
      <c r="O33" s="31">
        <v>73.17</v>
      </c>
      <c r="P33" s="31">
        <v>72.44</v>
      </c>
      <c r="Q33" s="43">
        <f t="shared" si="2"/>
        <v>293.8</v>
      </c>
      <c r="R33" s="29">
        <v>67.553</v>
      </c>
      <c r="S33" s="31">
        <v>73.185</v>
      </c>
      <c r="T33" s="31">
        <v>72.122</v>
      </c>
      <c r="U33" s="31">
        <v>72.472</v>
      </c>
      <c r="V33" s="43">
        <f t="shared" si="3"/>
        <v>285.332</v>
      </c>
      <c r="W33" s="72"/>
    </row>
    <row r="34" spans="1:23" ht="15">
      <c r="A34" s="15">
        <v>30</v>
      </c>
      <c r="B34" s="15">
        <v>36</v>
      </c>
      <c r="C34" s="16" t="s">
        <v>162</v>
      </c>
      <c r="D34" s="38" t="s">
        <v>57</v>
      </c>
      <c r="E34" s="15" t="s">
        <v>20</v>
      </c>
      <c r="F34" s="16" t="s">
        <v>110</v>
      </c>
      <c r="G34" s="42">
        <f t="shared" si="0"/>
        <v>919.767</v>
      </c>
      <c r="H34" s="29">
        <v>74.076</v>
      </c>
      <c r="I34" s="31">
        <v>79.512</v>
      </c>
      <c r="J34" s="31">
        <v>78.519</v>
      </c>
      <c r="K34" s="31">
        <v>77.486</v>
      </c>
      <c r="L34" s="43">
        <f t="shared" si="1"/>
        <v>309.593</v>
      </c>
      <c r="M34" s="33">
        <v>71.855</v>
      </c>
      <c r="N34" s="31">
        <v>80.842</v>
      </c>
      <c r="O34" s="31">
        <v>77.768</v>
      </c>
      <c r="P34" s="31">
        <v>76.469</v>
      </c>
      <c r="Q34" s="43">
        <f t="shared" si="2"/>
        <v>306.93399999999997</v>
      </c>
      <c r="R34" s="29">
        <v>73.458</v>
      </c>
      <c r="S34" s="31">
        <v>76.39</v>
      </c>
      <c r="T34" s="31">
        <v>75.619</v>
      </c>
      <c r="U34" s="31">
        <v>77.773</v>
      </c>
      <c r="V34" s="43">
        <f t="shared" si="3"/>
        <v>303.24</v>
      </c>
      <c r="W34" s="72"/>
    </row>
    <row r="35" spans="1:23" ht="15">
      <c r="A35" s="84">
        <v>31</v>
      </c>
      <c r="B35" s="84">
        <v>39</v>
      </c>
      <c r="C35" s="85" t="s">
        <v>176</v>
      </c>
      <c r="D35" s="86" t="s">
        <v>57</v>
      </c>
      <c r="E35" s="84" t="s">
        <v>32</v>
      </c>
      <c r="F35" s="85" t="s">
        <v>115</v>
      </c>
      <c r="G35" s="87">
        <f t="shared" si="0"/>
        <v>942.042</v>
      </c>
      <c r="H35" s="88">
        <v>67.875</v>
      </c>
      <c r="I35" s="89">
        <v>82.594</v>
      </c>
      <c r="J35" s="89">
        <v>120</v>
      </c>
      <c r="K35" s="89">
        <v>83.718</v>
      </c>
      <c r="L35" s="90">
        <f t="shared" si="1"/>
        <v>354.187</v>
      </c>
      <c r="M35" s="91">
        <v>66.794</v>
      </c>
      <c r="N35" s="89">
        <v>75.925</v>
      </c>
      <c r="O35" s="89">
        <v>76.749</v>
      </c>
      <c r="P35" s="89">
        <v>76.926</v>
      </c>
      <c r="Q35" s="90">
        <f t="shared" si="2"/>
        <v>296.394</v>
      </c>
      <c r="R35" s="88">
        <v>63.964</v>
      </c>
      <c r="S35" s="89">
        <v>75.199</v>
      </c>
      <c r="T35" s="89">
        <v>76.12</v>
      </c>
      <c r="U35" s="89">
        <v>76.178</v>
      </c>
      <c r="V35" s="90">
        <f t="shared" si="3"/>
        <v>291.461</v>
      </c>
      <c r="W35" s="92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2" sqref="A2:W2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69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/>
      <c r="C5" s="16"/>
      <c r="D5" s="38"/>
      <c r="E5" s="15"/>
      <c r="F5" s="16"/>
      <c r="G5" s="42">
        <f aca="true" t="shared" si="0" ref="G5:G40">SUM(L5,Q5,V5)+W5</f>
        <v>0</v>
      </c>
      <c r="H5" s="29"/>
      <c r="I5" s="31"/>
      <c r="J5" s="31"/>
      <c r="K5" s="31"/>
      <c r="L5" s="43">
        <f aca="true" t="shared" si="1" ref="L5:L40">SUM(H5:K5)</f>
        <v>0</v>
      </c>
      <c r="M5" s="33"/>
      <c r="N5" s="31"/>
      <c r="O5" s="31"/>
      <c r="P5" s="31"/>
      <c r="Q5" s="43">
        <f aca="true" t="shared" si="2" ref="Q5:Q40">SUM(M5:P5)</f>
        <v>0</v>
      </c>
      <c r="R5" s="29"/>
      <c r="S5" s="31"/>
      <c r="T5" s="31"/>
      <c r="U5" s="31"/>
      <c r="V5" s="43">
        <f aca="true" t="shared" si="3" ref="V5:V40">SUM(R5:U5)</f>
        <v>0</v>
      </c>
      <c r="W5" s="36"/>
    </row>
    <row r="6" spans="1:23" ht="15">
      <c r="A6" s="45">
        <v>2</v>
      </c>
      <c r="B6" s="15"/>
      <c r="C6" s="16"/>
      <c r="D6" s="38"/>
      <c r="E6" s="15"/>
      <c r="F6" s="16"/>
      <c r="G6" s="42">
        <f t="shared" si="0"/>
        <v>0</v>
      </c>
      <c r="H6" s="29"/>
      <c r="I6" s="31"/>
      <c r="J6" s="31"/>
      <c r="K6" s="31"/>
      <c r="L6" s="43">
        <f t="shared" si="1"/>
        <v>0</v>
      </c>
      <c r="M6" s="33"/>
      <c r="N6" s="31"/>
      <c r="O6" s="31"/>
      <c r="P6" s="31"/>
      <c r="Q6" s="43">
        <f t="shared" si="2"/>
        <v>0</v>
      </c>
      <c r="R6" s="29"/>
      <c r="S6" s="31"/>
      <c r="T6" s="31"/>
      <c r="U6" s="31"/>
      <c r="V6" s="43">
        <f t="shared" si="3"/>
        <v>0</v>
      </c>
      <c r="W6" s="36"/>
    </row>
    <row r="7" spans="1:23" ht="15">
      <c r="A7" s="45">
        <v>3</v>
      </c>
      <c r="B7" s="15"/>
      <c r="C7" s="16"/>
      <c r="D7" s="38"/>
      <c r="E7" s="15"/>
      <c r="F7" s="16"/>
      <c r="G7" s="42">
        <f t="shared" si="0"/>
        <v>0</v>
      </c>
      <c r="H7" s="29"/>
      <c r="I7" s="31"/>
      <c r="J7" s="31"/>
      <c r="K7" s="31"/>
      <c r="L7" s="43">
        <f t="shared" si="1"/>
        <v>0</v>
      </c>
      <c r="M7" s="33"/>
      <c r="N7" s="31"/>
      <c r="O7" s="31"/>
      <c r="P7" s="31"/>
      <c r="Q7" s="43">
        <f t="shared" si="2"/>
        <v>0</v>
      </c>
      <c r="R7" s="29"/>
      <c r="S7" s="31"/>
      <c r="T7" s="31"/>
      <c r="U7" s="31"/>
      <c r="V7" s="43">
        <f t="shared" si="3"/>
        <v>0</v>
      </c>
      <c r="W7" s="36"/>
    </row>
    <row r="8" spans="1:23" ht="15">
      <c r="A8" s="45">
        <v>4</v>
      </c>
      <c r="B8" s="15"/>
      <c r="C8" s="16"/>
      <c r="D8" s="38"/>
      <c r="E8" s="15"/>
      <c r="F8" s="16"/>
      <c r="G8" s="42">
        <f t="shared" si="0"/>
        <v>0</v>
      </c>
      <c r="H8" s="29"/>
      <c r="I8" s="31"/>
      <c r="J8" s="31"/>
      <c r="K8" s="31"/>
      <c r="L8" s="43">
        <f t="shared" si="1"/>
        <v>0</v>
      </c>
      <c r="M8" s="33"/>
      <c r="N8" s="31"/>
      <c r="O8" s="31"/>
      <c r="P8" s="31"/>
      <c r="Q8" s="43">
        <f t="shared" si="2"/>
        <v>0</v>
      </c>
      <c r="R8" s="29"/>
      <c r="S8" s="31"/>
      <c r="T8" s="31"/>
      <c r="U8" s="31"/>
      <c r="V8" s="43">
        <f t="shared" si="3"/>
        <v>0</v>
      </c>
      <c r="W8" s="36"/>
    </row>
    <row r="9" spans="1:23" ht="15">
      <c r="A9" s="45">
        <v>5</v>
      </c>
      <c r="B9" s="15"/>
      <c r="C9" s="16"/>
      <c r="D9" s="38"/>
      <c r="E9" s="15"/>
      <c r="F9" s="16"/>
      <c r="G9" s="42">
        <f t="shared" si="0"/>
        <v>0</v>
      </c>
      <c r="H9" s="29"/>
      <c r="I9" s="31"/>
      <c r="J9" s="31"/>
      <c r="K9" s="31"/>
      <c r="L9" s="43">
        <f t="shared" si="1"/>
        <v>0</v>
      </c>
      <c r="M9" s="33"/>
      <c r="N9" s="31"/>
      <c r="O9" s="31"/>
      <c r="P9" s="31"/>
      <c r="Q9" s="43">
        <f t="shared" si="2"/>
        <v>0</v>
      </c>
      <c r="R9" s="29"/>
      <c r="S9" s="31"/>
      <c r="T9" s="31"/>
      <c r="U9" s="31"/>
      <c r="V9" s="43">
        <f t="shared" si="3"/>
        <v>0</v>
      </c>
      <c r="W9" s="36"/>
    </row>
    <row r="10" spans="1:23" ht="15">
      <c r="A10" s="45">
        <v>6</v>
      </c>
      <c r="B10" s="15"/>
      <c r="C10" s="16"/>
      <c r="D10" s="38"/>
      <c r="E10" s="15"/>
      <c r="F10" s="16"/>
      <c r="G10" s="42">
        <f t="shared" si="0"/>
        <v>0</v>
      </c>
      <c r="H10" s="29"/>
      <c r="I10" s="31"/>
      <c r="J10" s="31"/>
      <c r="K10" s="31"/>
      <c r="L10" s="43">
        <f t="shared" si="1"/>
        <v>0</v>
      </c>
      <c r="M10" s="33"/>
      <c r="N10" s="31"/>
      <c r="O10" s="31"/>
      <c r="P10" s="31"/>
      <c r="Q10" s="43">
        <f t="shared" si="2"/>
        <v>0</v>
      </c>
      <c r="R10" s="33"/>
      <c r="S10" s="31"/>
      <c r="T10" s="31"/>
      <c r="U10" s="31"/>
      <c r="V10" s="43">
        <f t="shared" si="3"/>
        <v>0</v>
      </c>
      <c r="W10" s="36"/>
    </row>
    <row r="11" spans="1:23" ht="15">
      <c r="A11" s="45">
        <v>7</v>
      </c>
      <c r="B11" s="15"/>
      <c r="C11" s="16"/>
      <c r="D11" s="38"/>
      <c r="E11" s="15"/>
      <c r="F11" s="16"/>
      <c r="G11" s="42">
        <f t="shared" si="0"/>
        <v>0</v>
      </c>
      <c r="H11" s="29"/>
      <c r="I11" s="31"/>
      <c r="J11" s="31"/>
      <c r="K11" s="31"/>
      <c r="L11" s="43">
        <f t="shared" si="1"/>
        <v>0</v>
      </c>
      <c r="M11" s="33"/>
      <c r="N11" s="31"/>
      <c r="O11" s="31"/>
      <c r="P11" s="31"/>
      <c r="Q11" s="43">
        <f t="shared" si="2"/>
        <v>0</v>
      </c>
      <c r="R11" s="29"/>
      <c r="S11" s="31"/>
      <c r="T11" s="31"/>
      <c r="U11" s="31"/>
      <c r="V11" s="43">
        <f t="shared" si="3"/>
        <v>0</v>
      </c>
      <c r="W11" s="36"/>
    </row>
    <row r="12" spans="1:23" ht="15">
      <c r="A12" s="45">
        <v>8</v>
      </c>
      <c r="B12" s="15"/>
      <c r="C12" s="16"/>
      <c r="D12" s="38"/>
      <c r="E12" s="15"/>
      <c r="F12" s="16"/>
      <c r="G12" s="42">
        <f t="shared" si="0"/>
        <v>0</v>
      </c>
      <c r="H12" s="29"/>
      <c r="I12" s="31"/>
      <c r="J12" s="31"/>
      <c r="K12" s="31"/>
      <c r="L12" s="43">
        <f t="shared" si="1"/>
        <v>0</v>
      </c>
      <c r="M12" s="33"/>
      <c r="N12" s="31"/>
      <c r="O12" s="31"/>
      <c r="P12" s="31"/>
      <c r="Q12" s="43">
        <f t="shared" si="2"/>
        <v>0</v>
      </c>
      <c r="R12" s="29"/>
      <c r="S12" s="31"/>
      <c r="T12" s="31"/>
      <c r="U12" s="31"/>
      <c r="V12" s="43">
        <f t="shared" si="3"/>
        <v>0</v>
      </c>
      <c r="W12" s="36"/>
    </row>
    <row r="13" spans="1:23" ht="15">
      <c r="A13" s="45">
        <v>9</v>
      </c>
      <c r="B13" s="15"/>
      <c r="C13" s="16"/>
      <c r="D13" s="38"/>
      <c r="E13" s="15"/>
      <c r="F13" s="16"/>
      <c r="G13" s="42">
        <f t="shared" si="0"/>
        <v>0</v>
      </c>
      <c r="H13" s="29"/>
      <c r="I13" s="31"/>
      <c r="J13" s="31"/>
      <c r="K13" s="31"/>
      <c r="L13" s="43">
        <f t="shared" si="1"/>
        <v>0</v>
      </c>
      <c r="M13" s="33"/>
      <c r="N13" s="31"/>
      <c r="O13" s="31"/>
      <c r="P13" s="31"/>
      <c r="Q13" s="43">
        <f t="shared" si="2"/>
        <v>0</v>
      </c>
      <c r="R13" s="29"/>
      <c r="S13" s="31"/>
      <c r="T13" s="31"/>
      <c r="U13" s="31"/>
      <c r="V13" s="43">
        <f t="shared" si="3"/>
        <v>0</v>
      </c>
      <c r="W13" s="36"/>
    </row>
    <row r="14" spans="1:23" ht="15">
      <c r="A14" s="45">
        <v>10</v>
      </c>
      <c r="B14" s="15"/>
      <c r="C14" s="16"/>
      <c r="D14" s="38"/>
      <c r="E14" s="15"/>
      <c r="F14" s="16"/>
      <c r="G14" s="42">
        <f t="shared" si="0"/>
        <v>0</v>
      </c>
      <c r="H14" s="29"/>
      <c r="I14" s="31"/>
      <c r="J14" s="31"/>
      <c r="K14" s="31"/>
      <c r="L14" s="43">
        <f t="shared" si="1"/>
        <v>0</v>
      </c>
      <c r="M14" s="33"/>
      <c r="N14" s="31"/>
      <c r="O14" s="31"/>
      <c r="P14" s="31"/>
      <c r="Q14" s="43">
        <f t="shared" si="2"/>
        <v>0</v>
      </c>
      <c r="R14" s="29"/>
      <c r="S14" s="31"/>
      <c r="T14" s="31"/>
      <c r="U14" s="31"/>
      <c r="V14" s="43">
        <f t="shared" si="3"/>
        <v>0</v>
      </c>
      <c r="W14" s="36"/>
    </row>
    <row r="15" spans="1:23" ht="15">
      <c r="A15" s="45">
        <v>11</v>
      </c>
      <c r="B15" s="15"/>
      <c r="C15" s="16"/>
      <c r="D15" s="38"/>
      <c r="E15" s="15"/>
      <c r="F15" s="16"/>
      <c r="G15" s="42">
        <f t="shared" si="0"/>
        <v>0</v>
      </c>
      <c r="H15" s="29"/>
      <c r="I15" s="31"/>
      <c r="J15" s="31"/>
      <c r="K15" s="31"/>
      <c r="L15" s="43">
        <f t="shared" si="1"/>
        <v>0</v>
      </c>
      <c r="M15" s="33"/>
      <c r="N15" s="31"/>
      <c r="O15" s="31"/>
      <c r="P15" s="31"/>
      <c r="Q15" s="43">
        <f t="shared" si="2"/>
        <v>0</v>
      </c>
      <c r="R15" s="29"/>
      <c r="S15" s="31"/>
      <c r="T15" s="31"/>
      <c r="U15" s="31"/>
      <c r="V15" s="43">
        <f t="shared" si="3"/>
        <v>0</v>
      </c>
      <c r="W15" s="36"/>
    </row>
    <row r="16" spans="1:23" ht="15">
      <c r="A16" s="45">
        <v>12</v>
      </c>
      <c r="B16" s="15"/>
      <c r="C16" s="16"/>
      <c r="D16" s="38"/>
      <c r="E16" s="15"/>
      <c r="F16" s="16"/>
      <c r="G16" s="42">
        <f t="shared" si="0"/>
        <v>0</v>
      </c>
      <c r="H16" s="29"/>
      <c r="I16" s="31"/>
      <c r="J16" s="31"/>
      <c r="K16" s="31"/>
      <c r="L16" s="43">
        <f t="shared" si="1"/>
        <v>0</v>
      </c>
      <c r="M16" s="33"/>
      <c r="N16" s="31"/>
      <c r="O16" s="31"/>
      <c r="P16" s="31"/>
      <c r="Q16" s="43">
        <f t="shared" si="2"/>
        <v>0</v>
      </c>
      <c r="R16" s="29"/>
      <c r="S16" s="31"/>
      <c r="T16" s="31"/>
      <c r="U16" s="31"/>
      <c r="V16" s="43">
        <f t="shared" si="3"/>
        <v>0</v>
      </c>
      <c r="W16" s="36"/>
    </row>
    <row r="17" spans="1:23" ht="15">
      <c r="A17" s="45">
        <v>13</v>
      </c>
      <c r="B17" s="15"/>
      <c r="C17" s="16"/>
      <c r="D17" s="38"/>
      <c r="E17" s="15"/>
      <c r="F17" s="16"/>
      <c r="G17" s="42">
        <f t="shared" si="0"/>
        <v>0</v>
      </c>
      <c r="H17" s="39"/>
      <c r="I17" s="40"/>
      <c r="J17" s="40"/>
      <c r="K17" s="40"/>
      <c r="L17" s="43">
        <f t="shared" si="1"/>
        <v>0</v>
      </c>
      <c r="M17" s="41"/>
      <c r="N17" s="40"/>
      <c r="O17" s="40"/>
      <c r="P17" s="40"/>
      <c r="Q17" s="43">
        <f t="shared" si="2"/>
        <v>0</v>
      </c>
      <c r="R17" s="29"/>
      <c r="S17" s="31"/>
      <c r="T17" s="31"/>
      <c r="U17" s="31"/>
      <c r="V17" s="43">
        <f t="shared" si="3"/>
        <v>0</v>
      </c>
      <c r="W17" s="36"/>
    </row>
    <row r="18" spans="1:23" ht="15">
      <c r="A18" s="45">
        <v>14</v>
      </c>
      <c r="B18" s="15"/>
      <c r="C18" s="16"/>
      <c r="D18" s="38"/>
      <c r="E18" s="15"/>
      <c r="F18" s="16"/>
      <c r="G18" s="42">
        <f t="shared" si="0"/>
        <v>0</v>
      </c>
      <c r="H18" s="29"/>
      <c r="I18" s="31"/>
      <c r="J18" s="31"/>
      <c r="K18" s="31"/>
      <c r="L18" s="43">
        <f t="shared" si="1"/>
        <v>0</v>
      </c>
      <c r="M18" s="33"/>
      <c r="N18" s="31"/>
      <c r="O18" s="31"/>
      <c r="P18" s="31"/>
      <c r="Q18" s="43">
        <f t="shared" si="2"/>
        <v>0</v>
      </c>
      <c r="R18" s="29"/>
      <c r="S18" s="31"/>
      <c r="T18" s="31"/>
      <c r="U18" s="31"/>
      <c r="V18" s="43">
        <f t="shared" si="3"/>
        <v>0</v>
      </c>
      <c r="W18" s="36"/>
    </row>
    <row r="19" spans="1:23" ht="15">
      <c r="A19" s="45">
        <v>15</v>
      </c>
      <c r="B19" s="15"/>
      <c r="C19" s="16"/>
      <c r="D19" s="38"/>
      <c r="E19" s="15"/>
      <c r="F19" s="16"/>
      <c r="G19" s="42">
        <f t="shared" si="0"/>
        <v>0</v>
      </c>
      <c r="H19" s="29"/>
      <c r="I19" s="31"/>
      <c r="J19" s="31"/>
      <c r="K19" s="31"/>
      <c r="L19" s="43">
        <f t="shared" si="1"/>
        <v>0</v>
      </c>
      <c r="M19" s="33"/>
      <c r="N19" s="31"/>
      <c r="O19" s="31"/>
      <c r="P19" s="31"/>
      <c r="Q19" s="43">
        <f t="shared" si="2"/>
        <v>0</v>
      </c>
      <c r="R19" s="29"/>
      <c r="S19" s="31"/>
      <c r="T19" s="31"/>
      <c r="U19" s="31"/>
      <c r="V19" s="43">
        <f t="shared" si="3"/>
        <v>0</v>
      </c>
      <c r="W19" s="36"/>
    </row>
    <row r="20" spans="1:23" ht="15">
      <c r="A20" s="45">
        <v>16</v>
      </c>
      <c r="B20" s="15"/>
      <c r="C20" s="16"/>
      <c r="D20" s="38"/>
      <c r="E20" s="15"/>
      <c r="F20" s="16"/>
      <c r="G20" s="42">
        <f t="shared" si="0"/>
        <v>0</v>
      </c>
      <c r="H20" s="29"/>
      <c r="I20" s="31"/>
      <c r="J20" s="31"/>
      <c r="K20" s="31"/>
      <c r="L20" s="43">
        <f t="shared" si="1"/>
        <v>0</v>
      </c>
      <c r="M20" s="33"/>
      <c r="N20" s="31"/>
      <c r="O20" s="31"/>
      <c r="P20" s="31"/>
      <c r="Q20" s="43">
        <f t="shared" si="2"/>
        <v>0</v>
      </c>
      <c r="R20" s="29"/>
      <c r="S20" s="31"/>
      <c r="T20" s="31"/>
      <c r="U20" s="31"/>
      <c r="V20" s="43">
        <f t="shared" si="3"/>
        <v>0</v>
      </c>
      <c r="W20" s="36"/>
    </row>
    <row r="21" spans="1:23" ht="15">
      <c r="A21" s="45">
        <v>17</v>
      </c>
      <c r="B21" s="15"/>
      <c r="C21" s="16"/>
      <c r="D21" s="38"/>
      <c r="E21" s="15"/>
      <c r="F21" s="16"/>
      <c r="G21" s="42">
        <f t="shared" si="0"/>
        <v>0</v>
      </c>
      <c r="H21" s="29"/>
      <c r="I21" s="31"/>
      <c r="J21" s="31"/>
      <c r="K21" s="31"/>
      <c r="L21" s="43">
        <f t="shared" si="1"/>
        <v>0</v>
      </c>
      <c r="M21" s="33"/>
      <c r="N21" s="31"/>
      <c r="O21" s="31"/>
      <c r="P21" s="31"/>
      <c r="Q21" s="43">
        <f t="shared" si="2"/>
        <v>0</v>
      </c>
      <c r="R21" s="29"/>
      <c r="S21" s="31"/>
      <c r="T21" s="31"/>
      <c r="U21" s="31"/>
      <c r="V21" s="43">
        <f t="shared" si="3"/>
        <v>0</v>
      </c>
      <c r="W21" s="36"/>
    </row>
    <row r="22" spans="1:23" ht="15">
      <c r="A22" s="45">
        <v>18</v>
      </c>
      <c r="B22" s="15"/>
      <c r="C22" s="16"/>
      <c r="D22" s="38"/>
      <c r="E22" s="15"/>
      <c r="F22" s="16"/>
      <c r="G22" s="42">
        <f t="shared" si="0"/>
        <v>0</v>
      </c>
      <c r="H22" s="29"/>
      <c r="I22" s="31"/>
      <c r="J22" s="31"/>
      <c r="K22" s="31"/>
      <c r="L22" s="43">
        <f t="shared" si="1"/>
        <v>0</v>
      </c>
      <c r="M22" s="33"/>
      <c r="N22" s="31"/>
      <c r="O22" s="31"/>
      <c r="P22" s="31"/>
      <c r="Q22" s="43">
        <f t="shared" si="2"/>
        <v>0</v>
      </c>
      <c r="R22" s="29"/>
      <c r="S22" s="31"/>
      <c r="T22" s="31"/>
      <c r="U22" s="31"/>
      <c r="V22" s="43">
        <f t="shared" si="3"/>
        <v>0</v>
      </c>
      <c r="W22" s="36"/>
    </row>
    <row r="23" spans="1:23" ht="15">
      <c r="A23" s="45">
        <v>19</v>
      </c>
      <c r="B23" s="15"/>
      <c r="C23" s="16"/>
      <c r="D23" s="38"/>
      <c r="E23" s="15"/>
      <c r="F23" s="16"/>
      <c r="G23" s="42">
        <f t="shared" si="0"/>
        <v>0</v>
      </c>
      <c r="H23" s="29"/>
      <c r="I23" s="31"/>
      <c r="J23" s="31"/>
      <c r="K23" s="31"/>
      <c r="L23" s="43">
        <f t="shared" si="1"/>
        <v>0</v>
      </c>
      <c r="M23" s="33"/>
      <c r="N23" s="31"/>
      <c r="O23" s="31"/>
      <c r="P23" s="31"/>
      <c r="Q23" s="43">
        <f t="shared" si="2"/>
        <v>0</v>
      </c>
      <c r="R23" s="29"/>
      <c r="S23" s="31"/>
      <c r="T23" s="31"/>
      <c r="U23" s="31"/>
      <c r="V23" s="43">
        <f t="shared" si="3"/>
        <v>0</v>
      </c>
      <c r="W23" s="36"/>
    </row>
    <row r="24" spans="1:23" ht="15">
      <c r="A24" s="45">
        <v>20</v>
      </c>
      <c r="B24" s="15"/>
      <c r="C24" s="16"/>
      <c r="D24" s="38"/>
      <c r="E24" s="15"/>
      <c r="F24" s="16"/>
      <c r="G24" s="42">
        <f t="shared" si="0"/>
        <v>0</v>
      </c>
      <c r="H24" s="29"/>
      <c r="I24" s="31"/>
      <c r="J24" s="31"/>
      <c r="K24" s="31"/>
      <c r="L24" s="43">
        <f t="shared" si="1"/>
        <v>0</v>
      </c>
      <c r="M24" s="33"/>
      <c r="N24" s="31"/>
      <c r="O24" s="31"/>
      <c r="P24" s="31"/>
      <c r="Q24" s="43">
        <f t="shared" si="2"/>
        <v>0</v>
      </c>
      <c r="R24" s="29"/>
      <c r="S24" s="31"/>
      <c r="T24" s="31"/>
      <c r="U24" s="31"/>
      <c r="V24" s="43">
        <f t="shared" si="3"/>
        <v>0</v>
      </c>
      <c r="W24" s="37"/>
    </row>
    <row r="25" spans="1:23" ht="15">
      <c r="A25" s="45">
        <v>21</v>
      </c>
      <c r="B25" s="15"/>
      <c r="C25" s="16"/>
      <c r="D25" s="38"/>
      <c r="E25" s="15"/>
      <c r="F25" s="16"/>
      <c r="G25" s="42">
        <f t="shared" si="0"/>
        <v>0</v>
      </c>
      <c r="H25" s="29"/>
      <c r="I25" s="31"/>
      <c r="J25" s="31"/>
      <c r="K25" s="31"/>
      <c r="L25" s="43">
        <f t="shared" si="1"/>
        <v>0</v>
      </c>
      <c r="M25" s="33"/>
      <c r="N25" s="31"/>
      <c r="O25" s="31"/>
      <c r="P25" s="31"/>
      <c r="Q25" s="43">
        <f t="shared" si="2"/>
        <v>0</v>
      </c>
      <c r="R25" s="29"/>
      <c r="S25" s="31"/>
      <c r="T25" s="31"/>
      <c r="U25" s="31"/>
      <c r="V25" s="43">
        <f t="shared" si="3"/>
        <v>0</v>
      </c>
      <c r="W25" s="36"/>
    </row>
    <row r="26" spans="1:23" ht="15">
      <c r="A26" s="45">
        <v>22</v>
      </c>
      <c r="B26" s="15"/>
      <c r="C26" s="16"/>
      <c r="D26" s="38"/>
      <c r="E26" s="15"/>
      <c r="F26" s="16"/>
      <c r="G26" s="42">
        <f t="shared" si="0"/>
        <v>0</v>
      </c>
      <c r="H26" s="29"/>
      <c r="I26" s="31"/>
      <c r="J26" s="31"/>
      <c r="K26" s="31"/>
      <c r="L26" s="43">
        <f t="shared" si="1"/>
        <v>0</v>
      </c>
      <c r="M26" s="33"/>
      <c r="N26" s="31"/>
      <c r="O26" s="31"/>
      <c r="P26" s="31"/>
      <c r="Q26" s="43">
        <f t="shared" si="2"/>
        <v>0</v>
      </c>
      <c r="R26" s="29"/>
      <c r="S26" s="31"/>
      <c r="T26" s="31"/>
      <c r="U26" s="31"/>
      <c r="V26" s="43">
        <f t="shared" si="3"/>
        <v>0</v>
      </c>
      <c r="W26" s="36"/>
    </row>
    <row r="27" spans="1:23" ht="15">
      <c r="A27" s="45">
        <v>23</v>
      </c>
      <c r="B27" s="15"/>
      <c r="C27" s="16"/>
      <c r="D27" s="38"/>
      <c r="E27" s="15"/>
      <c r="F27" s="16"/>
      <c r="G27" s="42">
        <f t="shared" si="0"/>
        <v>0</v>
      </c>
      <c r="H27" s="29"/>
      <c r="I27" s="31"/>
      <c r="J27" s="31"/>
      <c r="K27" s="31"/>
      <c r="L27" s="43">
        <f t="shared" si="1"/>
        <v>0</v>
      </c>
      <c r="M27" s="33"/>
      <c r="N27" s="31"/>
      <c r="O27" s="31"/>
      <c r="P27" s="31"/>
      <c r="Q27" s="43">
        <f t="shared" si="2"/>
        <v>0</v>
      </c>
      <c r="R27" s="29"/>
      <c r="S27" s="31"/>
      <c r="T27" s="31"/>
      <c r="U27" s="31"/>
      <c r="V27" s="43">
        <f t="shared" si="3"/>
        <v>0</v>
      </c>
      <c r="W27" s="36"/>
    </row>
    <row r="28" spans="1:23" ht="15">
      <c r="A28" s="45">
        <v>24</v>
      </c>
      <c r="B28" s="15"/>
      <c r="C28" s="16"/>
      <c r="D28" s="38"/>
      <c r="E28" s="15"/>
      <c r="F28" s="16"/>
      <c r="G28" s="42">
        <f t="shared" si="0"/>
        <v>0</v>
      </c>
      <c r="H28" s="29"/>
      <c r="I28" s="31"/>
      <c r="J28" s="31"/>
      <c r="K28" s="31"/>
      <c r="L28" s="43">
        <f t="shared" si="1"/>
        <v>0</v>
      </c>
      <c r="M28" s="33"/>
      <c r="N28" s="31"/>
      <c r="O28" s="31"/>
      <c r="P28" s="31"/>
      <c r="Q28" s="43">
        <f t="shared" si="2"/>
        <v>0</v>
      </c>
      <c r="R28" s="33"/>
      <c r="S28" s="31"/>
      <c r="T28" s="31"/>
      <c r="U28" s="31"/>
      <c r="V28" s="43">
        <f t="shared" si="3"/>
        <v>0</v>
      </c>
      <c r="W28" s="36"/>
    </row>
    <row r="29" spans="1:23" ht="15">
      <c r="A29" s="45">
        <v>25</v>
      </c>
      <c r="B29" s="15"/>
      <c r="C29" s="16"/>
      <c r="D29" s="38"/>
      <c r="E29" s="15"/>
      <c r="F29" s="16"/>
      <c r="G29" s="42">
        <f t="shared" si="0"/>
        <v>0</v>
      </c>
      <c r="H29" s="29"/>
      <c r="I29" s="31"/>
      <c r="J29" s="31"/>
      <c r="K29" s="31"/>
      <c r="L29" s="43">
        <f t="shared" si="1"/>
        <v>0</v>
      </c>
      <c r="M29" s="33"/>
      <c r="N29" s="31"/>
      <c r="O29" s="31"/>
      <c r="P29" s="31"/>
      <c r="Q29" s="43">
        <f t="shared" si="2"/>
        <v>0</v>
      </c>
      <c r="R29" s="29"/>
      <c r="S29" s="31"/>
      <c r="T29" s="31"/>
      <c r="U29" s="31"/>
      <c r="V29" s="43">
        <f t="shared" si="3"/>
        <v>0</v>
      </c>
      <c r="W29" s="36"/>
    </row>
    <row r="30" spans="1:23" ht="15">
      <c r="A30" s="45">
        <v>26</v>
      </c>
      <c r="B30" s="15"/>
      <c r="C30" s="16"/>
      <c r="D30" s="38"/>
      <c r="E30" s="15"/>
      <c r="F30" s="16"/>
      <c r="G30" s="42">
        <f t="shared" si="0"/>
        <v>0</v>
      </c>
      <c r="H30" s="29"/>
      <c r="I30" s="31"/>
      <c r="J30" s="31"/>
      <c r="K30" s="31"/>
      <c r="L30" s="43">
        <f t="shared" si="1"/>
        <v>0</v>
      </c>
      <c r="M30" s="33"/>
      <c r="N30" s="31"/>
      <c r="O30" s="31"/>
      <c r="P30" s="31"/>
      <c r="Q30" s="43">
        <f t="shared" si="2"/>
        <v>0</v>
      </c>
      <c r="R30" s="29"/>
      <c r="S30" s="31"/>
      <c r="T30" s="31"/>
      <c r="U30" s="31"/>
      <c r="V30" s="43">
        <f t="shared" si="3"/>
        <v>0</v>
      </c>
      <c r="W30" s="36"/>
    </row>
    <row r="31" spans="1:23" ht="15">
      <c r="A31" s="45">
        <v>27</v>
      </c>
      <c r="B31" s="15"/>
      <c r="C31" s="16"/>
      <c r="D31" s="38"/>
      <c r="E31" s="15"/>
      <c r="F31" s="16"/>
      <c r="G31" s="42">
        <f t="shared" si="0"/>
        <v>0</v>
      </c>
      <c r="H31" s="39"/>
      <c r="I31" s="40"/>
      <c r="J31" s="40"/>
      <c r="K31" s="40"/>
      <c r="L31" s="43">
        <f t="shared" si="1"/>
        <v>0</v>
      </c>
      <c r="M31" s="41"/>
      <c r="N31" s="40"/>
      <c r="O31" s="40"/>
      <c r="P31" s="40"/>
      <c r="Q31" s="43">
        <f t="shared" si="2"/>
        <v>0</v>
      </c>
      <c r="R31" s="29"/>
      <c r="S31" s="31"/>
      <c r="T31" s="31"/>
      <c r="U31" s="31"/>
      <c r="V31" s="43">
        <f t="shared" si="3"/>
        <v>0</v>
      </c>
      <c r="W31" s="36"/>
    </row>
    <row r="32" spans="1:23" ht="15">
      <c r="A32" s="45">
        <v>28</v>
      </c>
      <c r="B32" s="15"/>
      <c r="C32" s="16"/>
      <c r="D32" s="38"/>
      <c r="E32" s="15"/>
      <c r="F32" s="16"/>
      <c r="G32" s="42">
        <f t="shared" si="0"/>
        <v>0</v>
      </c>
      <c r="H32" s="29"/>
      <c r="I32" s="31"/>
      <c r="J32" s="31"/>
      <c r="K32" s="31"/>
      <c r="L32" s="43">
        <f t="shared" si="1"/>
        <v>0</v>
      </c>
      <c r="M32" s="33"/>
      <c r="N32" s="31"/>
      <c r="O32" s="31"/>
      <c r="P32" s="31"/>
      <c r="Q32" s="43">
        <f t="shared" si="2"/>
        <v>0</v>
      </c>
      <c r="R32" s="29"/>
      <c r="S32" s="31"/>
      <c r="T32" s="31"/>
      <c r="U32" s="31"/>
      <c r="V32" s="43">
        <f t="shared" si="3"/>
        <v>0</v>
      </c>
      <c r="W32" s="36"/>
    </row>
    <row r="33" spans="1:23" ht="15">
      <c r="A33" s="45">
        <v>29</v>
      </c>
      <c r="B33" s="15"/>
      <c r="C33" s="16"/>
      <c r="D33" s="38"/>
      <c r="E33" s="15"/>
      <c r="F33" s="16"/>
      <c r="G33" s="42">
        <f t="shared" si="0"/>
        <v>0</v>
      </c>
      <c r="H33" s="29"/>
      <c r="I33" s="31"/>
      <c r="J33" s="31"/>
      <c r="K33" s="31"/>
      <c r="L33" s="43">
        <f t="shared" si="1"/>
        <v>0</v>
      </c>
      <c r="M33" s="33"/>
      <c r="N33" s="31"/>
      <c r="O33" s="31"/>
      <c r="P33" s="31"/>
      <c r="Q33" s="43">
        <f t="shared" si="2"/>
        <v>0</v>
      </c>
      <c r="R33" s="29"/>
      <c r="S33" s="31"/>
      <c r="T33" s="31"/>
      <c r="U33" s="31"/>
      <c r="V33" s="43">
        <f t="shared" si="3"/>
        <v>0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23" ht="15">
      <c r="A37" s="45">
        <v>33</v>
      </c>
      <c r="B37" s="15"/>
      <c r="C37" s="16"/>
      <c r="D37" s="38"/>
      <c r="E37" s="15"/>
      <c r="F37" s="16"/>
      <c r="G37" s="42">
        <f t="shared" si="0"/>
        <v>0</v>
      </c>
      <c r="H37" s="29"/>
      <c r="I37" s="31"/>
      <c r="J37" s="31"/>
      <c r="K37" s="31"/>
      <c r="L37" s="43">
        <f t="shared" si="1"/>
        <v>0</v>
      </c>
      <c r="M37" s="33"/>
      <c r="N37" s="31"/>
      <c r="O37" s="31"/>
      <c r="P37" s="31"/>
      <c r="Q37" s="43">
        <f t="shared" si="2"/>
        <v>0</v>
      </c>
      <c r="R37" s="29"/>
      <c r="S37" s="31"/>
      <c r="T37" s="31"/>
      <c r="U37" s="31"/>
      <c r="V37" s="43">
        <f t="shared" si="3"/>
        <v>0</v>
      </c>
      <c r="W37" s="36"/>
    </row>
    <row r="38" spans="1:23" ht="15">
      <c r="A38" s="45">
        <v>34</v>
      </c>
      <c r="B38" s="15"/>
      <c r="C38" s="16"/>
      <c r="D38" s="52"/>
      <c r="E38" s="15"/>
      <c r="F38" s="16"/>
      <c r="G38" s="42">
        <f t="shared" si="0"/>
        <v>0</v>
      </c>
      <c r="H38" s="29"/>
      <c r="I38" s="31"/>
      <c r="J38" s="31"/>
      <c r="K38" s="31"/>
      <c r="L38" s="43">
        <f t="shared" si="1"/>
        <v>0</v>
      </c>
      <c r="M38" s="33"/>
      <c r="N38" s="31"/>
      <c r="O38" s="31"/>
      <c r="P38" s="31"/>
      <c r="Q38" s="43">
        <f t="shared" si="2"/>
        <v>0</v>
      </c>
      <c r="R38" s="29"/>
      <c r="S38" s="31"/>
      <c r="T38" s="31"/>
      <c r="U38" s="31"/>
      <c r="V38" s="43">
        <f t="shared" si="3"/>
        <v>0</v>
      </c>
      <c r="W38" s="36"/>
    </row>
    <row r="39" spans="1:23" ht="15">
      <c r="A39" s="45">
        <v>35</v>
      </c>
      <c r="B39" s="15"/>
      <c r="C39" s="16"/>
      <c r="D39" s="38"/>
      <c r="E39" s="15"/>
      <c r="F39" s="16"/>
      <c r="G39" s="42">
        <f t="shared" si="0"/>
        <v>0</v>
      </c>
      <c r="H39" s="29"/>
      <c r="I39" s="31"/>
      <c r="J39" s="31"/>
      <c r="K39" s="31"/>
      <c r="L39" s="43">
        <f t="shared" si="1"/>
        <v>0</v>
      </c>
      <c r="M39" s="33"/>
      <c r="N39" s="31"/>
      <c r="O39" s="31"/>
      <c r="P39" s="31"/>
      <c r="Q39" s="43">
        <f t="shared" si="2"/>
        <v>0</v>
      </c>
      <c r="R39" s="29"/>
      <c r="S39" s="31"/>
      <c r="T39" s="31"/>
      <c r="U39" s="31"/>
      <c r="V39" s="43">
        <f t="shared" si="3"/>
        <v>0</v>
      </c>
      <c r="W39" s="36"/>
    </row>
    <row r="40" spans="1:23" ht="15">
      <c r="A40" s="45">
        <v>36</v>
      </c>
      <c r="B40" s="15"/>
      <c r="C40" s="16"/>
      <c r="D40" s="38"/>
      <c r="E40" s="15"/>
      <c r="F40" s="16"/>
      <c r="G40" s="42">
        <f t="shared" si="0"/>
        <v>0</v>
      </c>
      <c r="H40" s="29"/>
      <c r="I40" s="31"/>
      <c r="J40" s="31"/>
      <c r="K40" s="31"/>
      <c r="L40" s="43">
        <f t="shared" si="1"/>
        <v>0</v>
      </c>
      <c r="M40" s="33"/>
      <c r="N40" s="31"/>
      <c r="O40" s="31"/>
      <c r="P40" s="31"/>
      <c r="Q40" s="43">
        <f t="shared" si="2"/>
        <v>0</v>
      </c>
      <c r="R40" s="29"/>
      <c r="S40" s="31"/>
      <c r="T40" s="31"/>
      <c r="U40" s="31"/>
      <c r="V40" s="43">
        <f t="shared" si="3"/>
        <v>0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2" sqref="A2:W2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70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/>
      <c r="C5" s="16"/>
      <c r="D5" s="38"/>
      <c r="E5" s="15"/>
      <c r="F5" s="16"/>
      <c r="G5" s="42">
        <f aca="true" t="shared" si="0" ref="G5:G40">SUM(L5,Q5,V5)+W5</f>
        <v>0</v>
      </c>
      <c r="H5" s="29"/>
      <c r="I5" s="31"/>
      <c r="J5" s="31"/>
      <c r="K5" s="31"/>
      <c r="L5" s="43">
        <f aca="true" t="shared" si="1" ref="L5:L40">SUM(H5:K5)</f>
        <v>0</v>
      </c>
      <c r="M5" s="33"/>
      <c r="N5" s="31"/>
      <c r="O5" s="31"/>
      <c r="P5" s="31"/>
      <c r="Q5" s="43">
        <f aca="true" t="shared" si="2" ref="Q5:Q40">SUM(M5:P5)</f>
        <v>0</v>
      </c>
      <c r="R5" s="29"/>
      <c r="S5" s="31"/>
      <c r="T5" s="31"/>
      <c r="U5" s="31"/>
      <c r="V5" s="43">
        <f aca="true" t="shared" si="3" ref="V5:V40">SUM(R5:U5)</f>
        <v>0</v>
      </c>
      <c r="W5" s="36"/>
    </row>
    <row r="6" spans="1:23" ht="15">
      <c r="A6" s="45">
        <v>2</v>
      </c>
      <c r="B6" s="15"/>
      <c r="C6" s="16"/>
      <c r="D6" s="38"/>
      <c r="E6" s="15"/>
      <c r="F6" s="16"/>
      <c r="G6" s="42">
        <f t="shared" si="0"/>
        <v>0</v>
      </c>
      <c r="H6" s="29"/>
      <c r="I6" s="31"/>
      <c r="J6" s="31"/>
      <c r="K6" s="31"/>
      <c r="L6" s="43">
        <f t="shared" si="1"/>
        <v>0</v>
      </c>
      <c r="M6" s="33"/>
      <c r="N6" s="31"/>
      <c r="O6" s="31"/>
      <c r="P6" s="31"/>
      <c r="Q6" s="43">
        <f t="shared" si="2"/>
        <v>0</v>
      </c>
      <c r="R6" s="29"/>
      <c r="S6" s="31"/>
      <c r="T6" s="31"/>
      <c r="U6" s="31"/>
      <c r="V6" s="43">
        <f t="shared" si="3"/>
        <v>0</v>
      </c>
      <c r="W6" s="36"/>
    </row>
    <row r="7" spans="1:23" ht="15">
      <c r="A7" s="45">
        <v>3</v>
      </c>
      <c r="B7" s="15"/>
      <c r="C7" s="16"/>
      <c r="D7" s="38"/>
      <c r="E7" s="15"/>
      <c r="F7" s="16"/>
      <c r="G7" s="42">
        <f t="shared" si="0"/>
        <v>0</v>
      </c>
      <c r="H7" s="29"/>
      <c r="I7" s="31"/>
      <c r="J7" s="31"/>
      <c r="K7" s="31"/>
      <c r="L7" s="43">
        <f t="shared" si="1"/>
        <v>0</v>
      </c>
      <c r="M7" s="33"/>
      <c r="N7" s="31"/>
      <c r="O7" s="31"/>
      <c r="P7" s="31"/>
      <c r="Q7" s="43">
        <f t="shared" si="2"/>
        <v>0</v>
      </c>
      <c r="R7" s="29"/>
      <c r="S7" s="31"/>
      <c r="T7" s="31"/>
      <c r="U7" s="31"/>
      <c r="V7" s="43">
        <f t="shared" si="3"/>
        <v>0</v>
      </c>
      <c r="W7" s="36"/>
    </row>
    <row r="8" spans="1:23" ht="15">
      <c r="A8" s="45">
        <v>4</v>
      </c>
      <c r="B8" s="15"/>
      <c r="C8" s="16"/>
      <c r="D8" s="38"/>
      <c r="E8" s="15"/>
      <c r="F8" s="16"/>
      <c r="G8" s="42">
        <f t="shared" si="0"/>
        <v>0</v>
      </c>
      <c r="H8" s="29"/>
      <c r="I8" s="31"/>
      <c r="J8" s="31"/>
      <c r="K8" s="31"/>
      <c r="L8" s="43">
        <f t="shared" si="1"/>
        <v>0</v>
      </c>
      <c r="M8" s="33"/>
      <c r="N8" s="31"/>
      <c r="O8" s="31"/>
      <c r="P8" s="31"/>
      <c r="Q8" s="43">
        <f t="shared" si="2"/>
        <v>0</v>
      </c>
      <c r="R8" s="29"/>
      <c r="S8" s="31"/>
      <c r="T8" s="31"/>
      <c r="U8" s="31"/>
      <c r="V8" s="43">
        <f t="shared" si="3"/>
        <v>0</v>
      </c>
      <c r="W8" s="36"/>
    </row>
    <row r="9" spans="1:23" ht="15">
      <c r="A9" s="45">
        <v>5</v>
      </c>
      <c r="B9" s="15"/>
      <c r="C9" s="16"/>
      <c r="D9" s="38"/>
      <c r="E9" s="15"/>
      <c r="F9" s="16"/>
      <c r="G9" s="42">
        <f t="shared" si="0"/>
        <v>0</v>
      </c>
      <c r="H9" s="29"/>
      <c r="I9" s="31"/>
      <c r="J9" s="31"/>
      <c r="K9" s="31"/>
      <c r="L9" s="43">
        <f t="shared" si="1"/>
        <v>0</v>
      </c>
      <c r="M9" s="33"/>
      <c r="N9" s="31"/>
      <c r="O9" s="31"/>
      <c r="P9" s="31"/>
      <c r="Q9" s="43">
        <f t="shared" si="2"/>
        <v>0</v>
      </c>
      <c r="R9" s="29"/>
      <c r="S9" s="31"/>
      <c r="T9" s="31"/>
      <c r="U9" s="31"/>
      <c r="V9" s="43">
        <f t="shared" si="3"/>
        <v>0</v>
      </c>
      <c r="W9" s="36"/>
    </row>
    <row r="10" spans="1:23" ht="15">
      <c r="A10" s="45">
        <v>6</v>
      </c>
      <c r="B10" s="15"/>
      <c r="C10" s="16"/>
      <c r="D10" s="38"/>
      <c r="E10" s="15"/>
      <c r="F10" s="16"/>
      <c r="G10" s="42">
        <f t="shared" si="0"/>
        <v>0</v>
      </c>
      <c r="H10" s="29"/>
      <c r="I10" s="31"/>
      <c r="J10" s="31"/>
      <c r="K10" s="31"/>
      <c r="L10" s="43">
        <f t="shared" si="1"/>
        <v>0</v>
      </c>
      <c r="M10" s="33"/>
      <c r="N10" s="31"/>
      <c r="O10" s="31"/>
      <c r="P10" s="31"/>
      <c r="Q10" s="43">
        <f t="shared" si="2"/>
        <v>0</v>
      </c>
      <c r="R10" s="33"/>
      <c r="S10" s="31"/>
      <c r="T10" s="31"/>
      <c r="U10" s="31"/>
      <c r="V10" s="43">
        <f t="shared" si="3"/>
        <v>0</v>
      </c>
      <c r="W10" s="36"/>
    </row>
    <row r="11" spans="1:23" ht="15">
      <c r="A11" s="45">
        <v>7</v>
      </c>
      <c r="B11" s="15"/>
      <c r="C11" s="16"/>
      <c r="D11" s="38"/>
      <c r="E11" s="15"/>
      <c r="F11" s="16"/>
      <c r="G11" s="42">
        <f t="shared" si="0"/>
        <v>0</v>
      </c>
      <c r="H11" s="29"/>
      <c r="I11" s="31"/>
      <c r="J11" s="31"/>
      <c r="K11" s="31"/>
      <c r="L11" s="43">
        <f t="shared" si="1"/>
        <v>0</v>
      </c>
      <c r="M11" s="33"/>
      <c r="N11" s="31"/>
      <c r="O11" s="31"/>
      <c r="P11" s="31"/>
      <c r="Q11" s="43">
        <f t="shared" si="2"/>
        <v>0</v>
      </c>
      <c r="R11" s="29"/>
      <c r="S11" s="31"/>
      <c r="T11" s="31"/>
      <c r="U11" s="31"/>
      <c r="V11" s="43">
        <f t="shared" si="3"/>
        <v>0</v>
      </c>
      <c r="W11" s="36"/>
    </row>
    <row r="12" spans="1:23" ht="15">
      <c r="A12" s="45">
        <v>8</v>
      </c>
      <c r="B12" s="15"/>
      <c r="C12" s="16"/>
      <c r="D12" s="38"/>
      <c r="E12" s="15"/>
      <c r="F12" s="16"/>
      <c r="G12" s="42">
        <f t="shared" si="0"/>
        <v>0</v>
      </c>
      <c r="H12" s="29"/>
      <c r="I12" s="31"/>
      <c r="J12" s="31"/>
      <c r="K12" s="31"/>
      <c r="L12" s="43">
        <f t="shared" si="1"/>
        <v>0</v>
      </c>
      <c r="M12" s="33"/>
      <c r="N12" s="31"/>
      <c r="O12" s="31"/>
      <c r="P12" s="31"/>
      <c r="Q12" s="43">
        <f t="shared" si="2"/>
        <v>0</v>
      </c>
      <c r="R12" s="29"/>
      <c r="S12" s="31"/>
      <c r="T12" s="31"/>
      <c r="U12" s="31"/>
      <c r="V12" s="43">
        <f t="shared" si="3"/>
        <v>0</v>
      </c>
      <c r="W12" s="36"/>
    </row>
    <row r="13" spans="1:23" ht="15">
      <c r="A13" s="45">
        <v>9</v>
      </c>
      <c r="B13" s="15"/>
      <c r="C13" s="16"/>
      <c r="D13" s="38"/>
      <c r="E13" s="15"/>
      <c r="F13" s="16"/>
      <c r="G13" s="42">
        <f t="shared" si="0"/>
        <v>0</v>
      </c>
      <c r="H13" s="29"/>
      <c r="I13" s="31"/>
      <c r="J13" s="31"/>
      <c r="K13" s="31"/>
      <c r="L13" s="43">
        <f t="shared" si="1"/>
        <v>0</v>
      </c>
      <c r="M13" s="33"/>
      <c r="N13" s="31"/>
      <c r="O13" s="31"/>
      <c r="P13" s="31"/>
      <c r="Q13" s="43">
        <f t="shared" si="2"/>
        <v>0</v>
      </c>
      <c r="R13" s="29"/>
      <c r="S13" s="31"/>
      <c r="T13" s="31"/>
      <c r="U13" s="31"/>
      <c r="V13" s="43">
        <f t="shared" si="3"/>
        <v>0</v>
      </c>
      <c r="W13" s="36"/>
    </row>
    <row r="14" spans="1:23" ht="15">
      <c r="A14" s="45">
        <v>10</v>
      </c>
      <c r="B14" s="15"/>
      <c r="C14" s="16"/>
      <c r="D14" s="38"/>
      <c r="E14" s="15"/>
      <c r="F14" s="16"/>
      <c r="G14" s="42">
        <f t="shared" si="0"/>
        <v>0</v>
      </c>
      <c r="H14" s="29"/>
      <c r="I14" s="31"/>
      <c r="J14" s="31"/>
      <c r="K14" s="31"/>
      <c r="L14" s="43">
        <f t="shared" si="1"/>
        <v>0</v>
      </c>
      <c r="M14" s="33"/>
      <c r="N14" s="31"/>
      <c r="O14" s="31"/>
      <c r="P14" s="31"/>
      <c r="Q14" s="43">
        <f t="shared" si="2"/>
        <v>0</v>
      </c>
      <c r="R14" s="29"/>
      <c r="S14" s="31"/>
      <c r="T14" s="31"/>
      <c r="U14" s="31"/>
      <c r="V14" s="43">
        <f t="shared" si="3"/>
        <v>0</v>
      </c>
      <c r="W14" s="36"/>
    </row>
    <row r="15" spans="1:23" ht="15">
      <c r="A15" s="45">
        <v>11</v>
      </c>
      <c r="B15" s="15"/>
      <c r="C15" s="16"/>
      <c r="D15" s="38"/>
      <c r="E15" s="15"/>
      <c r="F15" s="16"/>
      <c r="G15" s="42">
        <f t="shared" si="0"/>
        <v>0</v>
      </c>
      <c r="H15" s="29"/>
      <c r="I15" s="31"/>
      <c r="J15" s="31"/>
      <c r="K15" s="31"/>
      <c r="L15" s="43">
        <f t="shared" si="1"/>
        <v>0</v>
      </c>
      <c r="M15" s="33"/>
      <c r="N15" s="31"/>
      <c r="O15" s="31"/>
      <c r="P15" s="31"/>
      <c r="Q15" s="43">
        <f t="shared" si="2"/>
        <v>0</v>
      </c>
      <c r="R15" s="29"/>
      <c r="S15" s="31"/>
      <c r="T15" s="31"/>
      <c r="U15" s="31"/>
      <c r="V15" s="43">
        <f t="shared" si="3"/>
        <v>0</v>
      </c>
      <c r="W15" s="36"/>
    </row>
    <row r="16" spans="1:23" ht="15">
      <c r="A16" s="45">
        <v>12</v>
      </c>
      <c r="B16" s="15"/>
      <c r="C16" s="16"/>
      <c r="D16" s="38"/>
      <c r="E16" s="15"/>
      <c r="F16" s="16"/>
      <c r="G16" s="42">
        <f t="shared" si="0"/>
        <v>0</v>
      </c>
      <c r="H16" s="29"/>
      <c r="I16" s="31"/>
      <c r="J16" s="31"/>
      <c r="K16" s="31"/>
      <c r="L16" s="43">
        <f t="shared" si="1"/>
        <v>0</v>
      </c>
      <c r="M16" s="33"/>
      <c r="N16" s="31"/>
      <c r="O16" s="31"/>
      <c r="P16" s="31"/>
      <c r="Q16" s="43">
        <f t="shared" si="2"/>
        <v>0</v>
      </c>
      <c r="R16" s="29"/>
      <c r="S16" s="31"/>
      <c r="T16" s="31"/>
      <c r="U16" s="31"/>
      <c r="V16" s="43">
        <f t="shared" si="3"/>
        <v>0</v>
      </c>
      <c r="W16" s="36"/>
    </row>
    <row r="17" spans="1:23" ht="15">
      <c r="A17" s="45">
        <v>13</v>
      </c>
      <c r="B17" s="15"/>
      <c r="C17" s="16"/>
      <c r="D17" s="38"/>
      <c r="E17" s="15"/>
      <c r="F17" s="16"/>
      <c r="G17" s="42">
        <f t="shared" si="0"/>
        <v>0</v>
      </c>
      <c r="H17" s="39"/>
      <c r="I17" s="40"/>
      <c r="J17" s="40"/>
      <c r="K17" s="40"/>
      <c r="L17" s="43">
        <f t="shared" si="1"/>
        <v>0</v>
      </c>
      <c r="M17" s="41"/>
      <c r="N17" s="40"/>
      <c r="O17" s="40"/>
      <c r="P17" s="40"/>
      <c r="Q17" s="43">
        <f t="shared" si="2"/>
        <v>0</v>
      </c>
      <c r="R17" s="29"/>
      <c r="S17" s="31"/>
      <c r="T17" s="31"/>
      <c r="U17" s="31"/>
      <c r="V17" s="43">
        <f t="shared" si="3"/>
        <v>0</v>
      </c>
      <c r="W17" s="36"/>
    </row>
    <row r="18" spans="1:23" ht="15">
      <c r="A18" s="45">
        <v>14</v>
      </c>
      <c r="B18" s="15"/>
      <c r="C18" s="16"/>
      <c r="D18" s="38"/>
      <c r="E18" s="15"/>
      <c r="F18" s="16"/>
      <c r="G18" s="42">
        <f t="shared" si="0"/>
        <v>0</v>
      </c>
      <c r="H18" s="29"/>
      <c r="I18" s="31"/>
      <c r="J18" s="31"/>
      <c r="K18" s="31"/>
      <c r="L18" s="43">
        <f t="shared" si="1"/>
        <v>0</v>
      </c>
      <c r="M18" s="33"/>
      <c r="N18" s="31"/>
      <c r="O18" s="31"/>
      <c r="P18" s="31"/>
      <c r="Q18" s="43">
        <f t="shared" si="2"/>
        <v>0</v>
      </c>
      <c r="R18" s="29"/>
      <c r="S18" s="31"/>
      <c r="T18" s="31"/>
      <c r="U18" s="31"/>
      <c r="V18" s="43">
        <f t="shared" si="3"/>
        <v>0</v>
      </c>
      <c r="W18" s="36"/>
    </row>
    <row r="19" spans="1:23" ht="15">
      <c r="A19" s="45">
        <v>15</v>
      </c>
      <c r="B19" s="15"/>
      <c r="C19" s="16"/>
      <c r="D19" s="38"/>
      <c r="E19" s="15"/>
      <c r="F19" s="16"/>
      <c r="G19" s="42">
        <f t="shared" si="0"/>
        <v>0</v>
      </c>
      <c r="H19" s="29"/>
      <c r="I19" s="31"/>
      <c r="J19" s="31"/>
      <c r="K19" s="31"/>
      <c r="L19" s="43">
        <f t="shared" si="1"/>
        <v>0</v>
      </c>
      <c r="M19" s="33"/>
      <c r="N19" s="31"/>
      <c r="O19" s="31"/>
      <c r="P19" s="31"/>
      <c r="Q19" s="43">
        <f t="shared" si="2"/>
        <v>0</v>
      </c>
      <c r="R19" s="29"/>
      <c r="S19" s="31"/>
      <c r="T19" s="31"/>
      <c r="U19" s="31"/>
      <c r="V19" s="43">
        <f t="shared" si="3"/>
        <v>0</v>
      </c>
      <c r="W19" s="36"/>
    </row>
    <row r="20" spans="1:23" ht="15">
      <c r="A20" s="45">
        <v>16</v>
      </c>
      <c r="B20" s="15"/>
      <c r="C20" s="16"/>
      <c r="D20" s="38"/>
      <c r="E20" s="15"/>
      <c r="F20" s="16"/>
      <c r="G20" s="42">
        <f t="shared" si="0"/>
        <v>0</v>
      </c>
      <c r="H20" s="29"/>
      <c r="I20" s="31"/>
      <c r="J20" s="31"/>
      <c r="K20" s="31"/>
      <c r="L20" s="43">
        <f t="shared" si="1"/>
        <v>0</v>
      </c>
      <c r="M20" s="33"/>
      <c r="N20" s="31"/>
      <c r="O20" s="31"/>
      <c r="P20" s="31"/>
      <c r="Q20" s="43">
        <f t="shared" si="2"/>
        <v>0</v>
      </c>
      <c r="R20" s="29"/>
      <c r="S20" s="31"/>
      <c r="T20" s="31"/>
      <c r="U20" s="31"/>
      <c r="V20" s="43">
        <f t="shared" si="3"/>
        <v>0</v>
      </c>
      <c r="W20" s="36"/>
    </row>
    <row r="21" spans="1:23" ht="15">
      <c r="A21" s="45">
        <v>17</v>
      </c>
      <c r="B21" s="15"/>
      <c r="C21" s="16"/>
      <c r="D21" s="38"/>
      <c r="E21" s="15"/>
      <c r="F21" s="16"/>
      <c r="G21" s="42">
        <f t="shared" si="0"/>
        <v>0</v>
      </c>
      <c r="H21" s="29"/>
      <c r="I21" s="31"/>
      <c r="J21" s="31"/>
      <c r="K21" s="31"/>
      <c r="L21" s="43">
        <f t="shared" si="1"/>
        <v>0</v>
      </c>
      <c r="M21" s="33"/>
      <c r="N21" s="31"/>
      <c r="O21" s="31"/>
      <c r="P21" s="31"/>
      <c r="Q21" s="43">
        <f t="shared" si="2"/>
        <v>0</v>
      </c>
      <c r="R21" s="29"/>
      <c r="S21" s="31"/>
      <c r="T21" s="31"/>
      <c r="U21" s="31"/>
      <c r="V21" s="43">
        <f t="shared" si="3"/>
        <v>0</v>
      </c>
      <c r="W21" s="36"/>
    </row>
    <row r="22" spans="1:23" ht="15">
      <c r="A22" s="45">
        <v>18</v>
      </c>
      <c r="B22" s="15"/>
      <c r="C22" s="16"/>
      <c r="D22" s="38"/>
      <c r="E22" s="15"/>
      <c r="F22" s="16"/>
      <c r="G22" s="42">
        <f t="shared" si="0"/>
        <v>0</v>
      </c>
      <c r="H22" s="29"/>
      <c r="I22" s="31"/>
      <c r="J22" s="31"/>
      <c r="K22" s="31"/>
      <c r="L22" s="43">
        <f t="shared" si="1"/>
        <v>0</v>
      </c>
      <c r="M22" s="33"/>
      <c r="N22" s="31"/>
      <c r="O22" s="31"/>
      <c r="P22" s="31"/>
      <c r="Q22" s="43">
        <f t="shared" si="2"/>
        <v>0</v>
      </c>
      <c r="R22" s="29"/>
      <c r="S22" s="31"/>
      <c r="T22" s="31"/>
      <c r="U22" s="31"/>
      <c r="V22" s="43">
        <f t="shared" si="3"/>
        <v>0</v>
      </c>
      <c r="W22" s="36"/>
    </row>
    <row r="23" spans="1:23" ht="15">
      <c r="A23" s="45">
        <v>19</v>
      </c>
      <c r="B23" s="15"/>
      <c r="C23" s="16"/>
      <c r="D23" s="38"/>
      <c r="E23" s="15"/>
      <c r="F23" s="16"/>
      <c r="G23" s="42">
        <f t="shared" si="0"/>
        <v>0</v>
      </c>
      <c r="H23" s="29"/>
      <c r="I23" s="31"/>
      <c r="J23" s="31"/>
      <c r="K23" s="31"/>
      <c r="L23" s="43">
        <f t="shared" si="1"/>
        <v>0</v>
      </c>
      <c r="M23" s="33"/>
      <c r="N23" s="31"/>
      <c r="O23" s="31"/>
      <c r="P23" s="31"/>
      <c r="Q23" s="43">
        <f t="shared" si="2"/>
        <v>0</v>
      </c>
      <c r="R23" s="29"/>
      <c r="S23" s="31"/>
      <c r="T23" s="31"/>
      <c r="U23" s="31"/>
      <c r="V23" s="43">
        <f t="shared" si="3"/>
        <v>0</v>
      </c>
      <c r="W23" s="36"/>
    </row>
    <row r="24" spans="1:23" ht="15">
      <c r="A24" s="45">
        <v>20</v>
      </c>
      <c r="B24" s="15"/>
      <c r="C24" s="16"/>
      <c r="D24" s="38"/>
      <c r="E24" s="15"/>
      <c r="F24" s="16"/>
      <c r="G24" s="42">
        <f t="shared" si="0"/>
        <v>0</v>
      </c>
      <c r="H24" s="29"/>
      <c r="I24" s="31"/>
      <c r="J24" s="31"/>
      <c r="K24" s="31"/>
      <c r="L24" s="43">
        <f t="shared" si="1"/>
        <v>0</v>
      </c>
      <c r="M24" s="33"/>
      <c r="N24" s="31"/>
      <c r="O24" s="31"/>
      <c r="P24" s="31"/>
      <c r="Q24" s="43">
        <f t="shared" si="2"/>
        <v>0</v>
      </c>
      <c r="R24" s="29"/>
      <c r="S24" s="31"/>
      <c r="T24" s="31"/>
      <c r="U24" s="31"/>
      <c r="V24" s="43">
        <f t="shared" si="3"/>
        <v>0</v>
      </c>
      <c r="W24" s="37"/>
    </row>
    <row r="25" spans="1:23" ht="15">
      <c r="A25" s="45">
        <v>21</v>
      </c>
      <c r="B25" s="15"/>
      <c r="C25" s="16"/>
      <c r="D25" s="38"/>
      <c r="E25" s="15"/>
      <c r="F25" s="16"/>
      <c r="G25" s="42">
        <f t="shared" si="0"/>
        <v>0</v>
      </c>
      <c r="H25" s="29"/>
      <c r="I25" s="31"/>
      <c r="J25" s="31"/>
      <c r="K25" s="31"/>
      <c r="L25" s="43">
        <f t="shared" si="1"/>
        <v>0</v>
      </c>
      <c r="M25" s="33"/>
      <c r="N25" s="31"/>
      <c r="O25" s="31"/>
      <c r="P25" s="31"/>
      <c r="Q25" s="43">
        <f t="shared" si="2"/>
        <v>0</v>
      </c>
      <c r="R25" s="29"/>
      <c r="S25" s="31"/>
      <c r="T25" s="31"/>
      <c r="U25" s="31"/>
      <c r="V25" s="43">
        <f t="shared" si="3"/>
        <v>0</v>
      </c>
      <c r="W25" s="36"/>
    </row>
    <row r="26" spans="1:23" ht="15">
      <c r="A26" s="45">
        <v>22</v>
      </c>
      <c r="B26" s="15"/>
      <c r="C26" s="16"/>
      <c r="D26" s="38"/>
      <c r="E26" s="15"/>
      <c r="F26" s="16"/>
      <c r="G26" s="42">
        <f t="shared" si="0"/>
        <v>0</v>
      </c>
      <c r="H26" s="29"/>
      <c r="I26" s="31"/>
      <c r="J26" s="31"/>
      <c r="K26" s="31"/>
      <c r="L26" s="43">
        <f t="shared" si="1"/>
        <v>0</v>
      </c>
      <c r="M26" s="33"/>
      <c r="N26" s="31"/>
      <c r="O26" s="31"/>
      <c r="P26" s="31"/>
      <c r="Q26" s="43">
        <f t="shared" si="2"/>
        <v>0</v>
      </c>
      <c r="R26" s="29"/>
      <c r="S26" s="31"/>
      <c r="T26" s="31"/>
      <c r="U26" s="31"/>
      <c r="V26" s="43">
        <f t="shared" si="3"/>
        <v>0</v>
      </c>
      <c r="W26" s="36"/>
    </row>
    <row r="27" spans="1:23" ht="15">
      <c r="A27" s="45">
        <v>23</v>
      </c>
      <c r="B27" s="15"/>
      <c r="C27" s="16"/>
      <c r="D27" s="38"/>
      <c r="E27" s="15"/>
      <c r="F27" s="16"/>
      <c r="G27" s="42">
        <f t="shared" si="0"/>
        <v>0</v>
      </c>
      <c r="H27" s="29"/>
      <c r="I27" s="31"/>
      <c r="J27" s="31"/>
      <c r="K27" s="31"/>
      <c r="L27" s="43">
        <f t="shared" si="1"/>
        <v>0</v>
      </c>
      <c r="M27" s="33"/>
      <c r="N27" s="31"/>
      <c r="O27" s="31"/>
      <c r="P27" s="31"/>
      <c r="Q27" s="43">
        <f t="shared" si="2"/>
        <v>0</v>
      </c>
      <c r="R27" s="29"/>
      <c r="S27" s="31"/>
      <c r="T27" s="31"/>
      <c r="U27" s="31"/>
      <c r="V27" s="43">
        <f t="shared" si="3"/>
        <v>0</v>
      </c>
      <c r="W27" s="36"/>
    </row>
    <row r="28" spans="1:23" ht="15">
      <c r="A28" s="45">
        <v>24</v>
      </c>
      <c r="B28" s="15"/>
      <c r="C28" s="16"/>
      <c r="D28" s="38"/>
      <c r="E28" s="15"/>
      <c r="F28" s="16"/>
      <c r="G28" s="42">
        <f t="shared" si="0"/>
        <v>0</v>
      </c>
      <c r="H28" s="29"/>
      <c r="I28" s="31"/>
      <c r="J28" s="31"/>
      <c r="K28" s="31"/>
      <c r="L28" s="43">
        <f t="shared" si="1"/>
        <v>0</v>
      </c>
      <c r="M28" s="33"/>
      <c r="N28" s="31"/>
      <c r="O28" s="31"/>
      <c r="P28" s="31"/>
      <c r="Q28" s="43">
        <f t="shared" si="2"/>
        <v>0</v>
      </c>
      <c r="R28" s="33"/>
      <c r="S28" s="31"/>
      <c r="T28" s="31"/>
      <c r="U28" s="31"/>
      <c r="V28" s="43">
        <f t="shared" si="3"/>
        <v>0</v>
      </c>
      <c r="W28" s="36"/>
    </row>
    <row r="29" spans="1:23" ht="15">
      <c r="A29" s="45">
        <v>25</v>
      </c>
      <c r="B29" s="15"/>
      <c r="C29" s="16"/>
      <c r="D29" s="38"/>
      <c r="E29" s="15"/>
      <c r="F29" s="16"/>
      <c r="G29" s="42">
        <f t="shared" si="0"/>
        <v>0</v>
      </c>
      <c r="H29" s="29"/>
      <c r="I29" s="31"/>
      <c r="J29" s="31"/>
      <c r="K29" s="31"/>
      <c r="L29" s="43">
        <f t="shared" si="1"/>
        <v>0</v>
      </c>
      <c r="M29" s="33"/>
      <c r="N29" s="31"/>
      <c r="O29" s="31"/>
      <c r="P29" s="31"/>
      <c r="Q29" s="43">
        <f t="shared" si="2"/>
        <v>0</v>
      </c>
      <c r="R29" s="29"/>
      <c r="S29" s="31"/>
      <c r="T29" s="31"/>
      <c r="U29" s="31"/>
      <c r="V29" s="43">
        <f t="shared" si="3"/>
        <v>0</v>
      </c>
      <c r="W29" s="36"/>
    </row>
    <row r="30" spans="1:23" ht="15">
      <c r="A30" s="45">
        <v>26</v>
      </c>
      <c r="B30" s="15"/>
      <c r="C30" s="16"/>
      <c r="D30" s="38"/>
      <c r="E30" s="15"/>
      <c r="F30" s="16"/>
      <c r="G30" s="42">
        <f t="shared" si="0"/>
        <v>0</v>
      </c>
      <c r="H30" s="29"/>
      <c r="I30" s="31"/>
      <c r="J30" s="31"/>
      <c r="K30" s="31"/>
      <c r="L30" s="43">
        <f t="shared" si="1"/>
        <v>0</v>
      </c>
      <c r="M30" s="33"/>
      <c r="N30" s="31"/>
      <c r="O30" s="31"/>
      <c r="P30" s="31"/>
      <c r="Q30" s="43">
        <f t="shared" si="2"/>
        <v>0</v>
      </c>
      <c r="R30" s="29"/>
      <c r="S30" s="31"/>
      <c r="T30" s="31"/>
      <c r="U30" s="31"/>
      <c r="V30" s="43">
        <f t="shared" si="3"/>
        <v>0</v>
      </c>
      <c r="W30" s="36"/>
    </row>
    <row r="31" spans="1:23" ht="15">
      <c r="A31" s="45">
        <v>27</v>
      </c>
      <c r="B31" s="15"/>
      <c r="C31" s="16"/>
      <c r="D31" s="38"/>
      <c r="E31" s="15"/>
      <c r="F31" s="16"/>
      <c r="G31" s="42">
        <f t="shared" si="0"/>
        <v>0</v>
      </c>
      <c r="H31" s="39"/>
      <c r="I31" s="40"/>
      <c r="J31" s="40"/>
      <c r="K31" s="40"/>
      <c r="L31" s="43">
        <f t="shared" si="1"/>
        <v>0</v>
      </c>
      <c r="M31" s="41"/>
      <c r="N31" s="40"/>
      <c r="O31" s="40"/>
      <c r="P31" s="40"/>
      <c r="Q31" s="43">
        <f t="shared" si="2"/>
        <v>0</v>
      </c>
      <c r="R31" s="29"/>
      <c r="S31" s="31"/>
      <c r="T31" s="31"/>
      <c r="U31" s="31"/>
      <c r="V31" s="43">
        <f t="shared" si="3"/>
        <v>0</v>
      </c>
      <c r="W31" s="36"/>
    </row>
    <row r="32" spans="1:23" ht="15">
      <c r="A32" s="45">
        <v>28</v>
      </c>
      <c r="B32" s="15"/>
      <c r="C32" s="16"/>
      <c r="D32" s="38"/>
      <c r="E32" s="15"/>
      <c r="F32" s="16"/>
      <c r="G32" s="42">
        <f t="shared" si="0"/>
        <v>0</v>
      </c>
      <c r="H32" s="29"/>
      <c r="I32" s="31"/>
      <c r="J32" s="31"/>
      <c r="K32" s="31"/>
      <c r="L32" s="43">
        <f t="shared" si="1"/>
        <v>0</v>
      </c>
      <c r="M32" s="33"/>
      <c r="N32" s="31"/>
      <c r="O32" s="31"/>
      <c r="P32" s="31"/>
      <c r="Q32" s="43">
        <f t="shared" si="2"/>
        <v>0</v>
      </c>
      <c r="R32" s="29"/>
      <c r="S32" s="31"/>
      <c r="T32" s="31"/>
      <c r="U32" s="31"/>
      <c r="V32" s="43">
        <f t="shared" si="3"/>
        <v>0</v>
      </c>
      <c r="W32" s="36"/>
    </row>
    <row r="33" spans="1:23" ht="15">
      <c r="A33" s="45">
        <v>29</v>
      </c>
      <c r="B33" s="15"/>
      <c r="C33" s="16"/>
      <c r="D33" s="38"/>
      <c r="E33" s="15"/>
      <c r="F33" s="16"/>
      <c r="G33" s="42">
        <f t="shared" si="0"/>
        <v>0</v>
      </c>
      <c r="H33" s="29"/>
      <c r="I33" s="31"/>
      <c r="J33" s="31"/>
      <c r="K33" s="31"/>
      <c r="L33" s="43">
        <f t="shared" si="1"/>
        <v>0</v>
      </c>
      <c r="M33" s="33"/>
      <c r="N33" s="31"/>
      <c r="O33" s="31"/>
      <c r="P33" s="31"/>
      <c r="Q33" s="43">
        <f t="shared" si="2"/>
        <v>0</v>
      </c>
      <c r="R33" s="29"/>
      <c r="S33" s="31"/>
      <c r="T33" s="31"/>
      <c r="U33" s="31"/>
      <c r="V33" s="43">
        <f t="shared" si="3"/>
        <v>0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23" ht="15">
      <c r="A37" s="45">
        <v>33</v>
      </c>
      <c r="B37" s="15"/>
      <c r="C37" s="16"/>
      <c r="D37" s="38"/>
      <c r="E37" s="15"/>
      <c r="F37" s="16"/>
      <c r="G37" s="42">
        <f t="shared" si="0"/>
        <v>0</v>
      </c>
      <c r="H37" s="29"/>
      <c r="I37" s="31"/>
      <c r="J37" s="31"/>
      <c r="K37" s="31"/>
      <c r="L37" s="43">
        <f t="shared" si="1"/>
        <v>0</v>
      </c>
      <c r="M37" s="33"/>
      <c r="N37" s="31"/>
      <c r="O37" s="31"/>
      <c r="P37" s="31"/>
      <c r="Q37" s="43">
        <f t="shared" si="2"/>
        <v>0</v>
      </c>
      <c r="R37" s="29"/>
      <c r="S37" s="31"/>
      <c r="T37" s="31"/>
      <c r="U37" s="31"/>
      <c r="V37" s="43">
        <f t="shared" si="3"/>
        <v>0</v>
      </c>
      <c r="W37" s="36"/>
    </row>
    <row r="38" spans="1:23" ht="15">
      <c r="A38" s="45">
        <v>34</v>
      </c>
      <c r="B38" s="15"/>
      <c r="C38" s="16"/>
      <c r="D38" s="52"/>
      <c r="E38" s="15"/>
      <c r="F38" s="16"/>
      <c r="G38" s="42">
        <f t="shared" si="0"/>
        <v>0</v>
      </c>
      <c r="H38" s="29"/>
      <c r="I38" s="31"/>
      <c r="J38" s="31"/>
      <c r="K38" s="31"/>
      <c r="L38" s="43">
        <f t="shared" si="1"/>
        <v>0</v>
      </c>
      <c r="M38" s="33"/>
      <c r="N38" s="31"/>
      <c r="O38" s="31"/>
      <c r="P38" s="31"/>
      <c r="Q38" s="43">
        <f t="shared" si="2"/>
        <v>0</v>
      </c>
      <c r="R38" s="29"/>
      <c r="S38" s="31"/>
      <c r="T38" s="31"/>
      <c r="U38" s="31"/>
      <c r="V38" s="43">
        <f t="shared" si="3"/>
        <v>0</v>
      </c>
      <c r="W38" s="36"/>
    </row>
    <row r="39" spans="1:23" ht="15">
      <c r="A39" s="45">
        <v>35</v>
      </c>
      <c r="B39" s="15"/>
      <c r="C39" s="16"/>
      <c r="D39" s="38"/>
      <c r="E39" s="15"/>
      <c r="F39" s="16"/>
      <c r="G39" s="42">
        <f t="shared" si="0"/>
        <v>0</v>
      </c>
      <c r="H39" s="29"/>
      <c r="I39" s="31"/>
      <c r="J39" s="31"/>
      <c r="K39" s="31"/>
      <c r="L39" s="43">
        <f t="shared" si="1"/>
        <v>0</v>
      </c>
      <c r="M39" s="33"/>
      <c r="N39" s="31"/>
      <c r="O39" s="31"/>
      <c r="P39" s="31"/>
      <c r="Q39" s="43">
        <f t="shared" si="2"/>
        <v>0</v>
      </c>
      <c r="R39" s="29"/>
      <c r="S39" s="31"/>
      <c r="T39" s="31"/>
      <c r="U39" s="31"/>
      <c r="V39" s="43">
        <f t="shared" si="3"/>
        <v>0</v>
      </c>
      <c r="W39" s="36"/>
    </row>
    <row r="40" spans="1:23" ht="15">
      <c r="A40" s="45">
        <v>36</v>
      </c>
      <c r="B40" s="15"/>
      <c r="C40" s="16"/>
      <c r="D40" s="38"/>
      <c r="E40" s="15"/>
      <c r="F40" s="16"/>
      <c r="G40" s="42">
        <f t="shared" si="0"/>
        <v>0</v>
      </c>
      <c r="H40" s="29"/>
      <c r="I40" s="31"/>
      <c r="J40" s="31"/>
      <c r="K40" s="31"/>
      <c r="L40" s="43">
        <f t="shared" si="1"/>
        <v>0</v>
      </c>
      <c r="M40" s="33"/>
      <c r="N40" s="31"/>
      <c r="O40" s="31"/>
      <c r="P40" s="31"/>
      <c r="Q40" s="43">
        <f t="shared" si="2"/>
        <v>0</v>
      </c>
      <c r="R40" s="29"/>
      <c r="S40" s="31"/>
      <c r="T40" s="31"/>
      <c r="U40" s="31"/>
      <c r="V40" s="43">
        <f t="shared" si="3"/>
        <v>0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2" sqref="A2:W2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0" t="s">
        <v>29</v>
      </c>
      <c r="E1" s="70"/>
      <c r="F1" s="70"/>
      <c r="G1" s="69" t="s">
        <v>71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.75">
      <c r="A3" s="44"/>
      <c r="B3" s="11"/>
      <c r="C3" s="11"/>
      <c r="D3" s="11"/>
      <c r="E3" s="11"/>
      <c r="F3" s="11"/>
      <c r="G3" s="27"/>
      <c r="H3" s="61" t="s">
        <v>7</v>
      </c>
      <c r="I3" s="62"/>
      <c r="J3" s="62"/>
      <c r="K3" s="62"/>
      <c r="L3" s="63"/>
      <c r="M3" s="64" t="s">
        <v>8</v>
      </c>
      <c r="N3" s="62"/>
      <c r="O3" s="62"/>
      <c r="P3" s="62"/>
      <c r="Q3" s="65"/>
      <c r="R3" s="66" t="s">
        <v>9</v>
      </c>
      <c r="S3" s="67"/>
      <c r="T3" s="67"/>
      <c r="U3" s="67"/>
      <c r="V3" s="6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/>
      <c r="C5" s="16"/>
      <c r="D5" s="38"/>
      <c r="E5" s="15"/>
      <c r="F5" s="16"/>
      <c r="G5" s="42">
        <f aca="true" t="shared" si="0" ref="G5:G40">SUM(L5,Q5,V5)+W5</f>
        <v>0</v>
      </c>
      <c r="H5" s="29"/>
      <c r="I5" s="31"/>
      <c r="J5" s="31"/>
      <c r="K5" s="31"/>
      <c r="L5" s="43">
        <f aca="true" t="shared" si="1" ref="L5:L40">SUM(H5:K5)</f>
        <v>0</v>
      </c>
      <c r="M5" s="33"/>
      <c r="N5" s="31"/>
      <c r="O5" s="31"/>
      <c r="P5" s="31"/>
      <c r="Q5" s="43">
        <f aca="true" t="shared" si="2" ref="Q5:Q40">SUM(M5:P5)</f>
        <v>0</v>
      </c>
      <c r="R5" s="29"/>
      <c r="S5" s="31"/>
      <c r="T5" s="31"/>
      <c r="U5" s="31"/>
      <c r="V5" s="43">
        <f aca="true" t="shared" si="3" ref="V5:V40">SUM(R5:U5)</f>
        <v>0</v>
      </c>
      <c r="W5" s="36"/>
    </row>
    <row r="6" spans="1:23" ht="15">
      <c r="A6" s="45">
        <v>2</v>
      </c>
      <c r="B6" s="15"/>
      <c r="C6" s="16"/>
      <c r="D6" s="38"/>
      <c r="E6" s="15"/>
      <c r="F6" s="16"/>
      <c r="G6" s="42">
        <f t="shared" si="0"/>
        <v>0</v>
      </c>
      <c r="H6" s="29"/>
      <c r="I6" s="31"/>
      <c r="J6" s="31"/>
      <c r="K6" s="31"/>
      <c r="L6" s="43">
        <f t="shared" si="1"/>
        <v>0</v>
      </c>
      <c r="M6" s="33"/>
      <c r="N6" s="31"/>
      <c r="O6" s="31"/>
      <c r="P6" s="31"/>
      <c r="Q6" s="43">
        <f t="shared" si="2"/>
        <v>0</v>
      </c>
      <c r="R6" s="29"/>
      <c r="S6" s="31"/>
      <c r="T6" s="31"/>
      <c r="U6" s="31"/>
      <c r="V6" s="43">
        <f t="shared" si="3"/>
        <v>0</v>
      </c>
      <c r="W6" s="36"/>
    </row>
    <row r="7" spans="1:23" ht="15">
      <c r="A7" s="45">
        <v>3</v>
      </c>
      <c r="B7" s="15"/>
      <c r="C7" s="16"/>
      <c r="D7" s="38"/>
      <c r="E7" s="15"/>
      <c r="F7" s="16"/>
      <c r="G7" s="42">
        <f t="shared" si="0"/>
        <v>0</v>
      </c>
      <c r="H7" s="29"/>
      <c r="I7" s="31"/>
      <c r="J7" s="31"/>
      <c r="K7" s="31"/>
      <c r="L7" s="43">
        <f t="shared" si="1"/>
        <v>0</v>
      </c>
      <c r="M7" s="33"/>
      <c r="N7" s="31"/>
      <c r="O7" s="31"/>
      <c r="P7" s="31"/>
      <c r="Q7" s="43">
        <f t="shared" si="2"/>
        <v>0</v>
      </c>
      <c r="R7" s="29"/>
      <c r="S7" s="31"/>
      <c r="T7" s="31"/>
      <c r="U7" s="31"/>
      <c r="V7" s="43">
        <f t="shared" si="3"/>
        <v>0</v>
      </c>
      <c r="W7" s="36"/>
    </row>
    <row r="8" spans="1:23" ht="15">
      <c r="A8" s="45">
        <v>4</v>
      </c>
      <c r="B8" s="15"/>
      <c r="C8" s="16"/>
      <c r="D8" s="38"/>
      <c r="E8" s="15"/>
      <c r="F8" s="16"/>
      <c r="G8" s="42">
        <f t="shared" si="0"/>
        <v>0</v>
      </c>
      <c r="H8" s="29"/>
      <c r="I8" s="31"/>
      <c r="J8" s="31"/>
      <c r="K8" s="31"/>
      <c r="L8" s="43">
        <f t="shared" si="1"/>
        <v>0</v>
      </c>
      <c r="M8" s="33"/>
      <c r="N8" s="31"/>
      <c r="O8" s="31"/>
      <c r="P8" s="31"/>
      <c r="Q8" s="43">
        <f t="shared" si="2"/>
        <v>0</v>
      </c>
      <c r="R8" s="29"/>
      <c r="S8" s="31"/>
      <c r="T8" s="31"/>
      <c r="U8" s="31"/>
      <c r="V8" s="43">
        <f t="shared" si="3"/>
        <v>0</v>
      </c>
      <c r="W8" s="36"/>
    </row>
    <row r="9" spans="1:23" ht="15">
      <c r="A9" s="45">
        <v>5</v>
      </c>
      <c r="B9" s="15"/>
      <c r="C9" s="16"/>
      <c r="D9" s="38"/>
      <c r="E9" s="15"/>
      <c r="F9" s="16"/>
      <c r="G9" s="42">
        <f t="shared" si="0"/>
        <v>0</v>
      </c>
      <c r="H9" s="29"/>
      <c r="I9" s="31"/>
      <c r="J9" s="31"/>
      <c r="K9" s="31"/>
      <c r="L9" s="43">
        <f t="shared" si="1"/>
        <v>0</v>
      </c>
      <c r="M9" s="33"/>
      <c r="N9" s="31"/>
      <c r="O9" s="31"/>
      <c r="P9" s="31"/>
      <c r="Q9" s="43">
        <f t="shared" si="2"/>
        <v>0</v>
      </c>
      <c r="R9" s="29"/>
      <c r="S9" s="31"/>
      <c r="T9" s="31"/>
      <c r="U9" s="31"/>
      <c r="V9" s="43">
        <f t="shared" si="3"/>
        <v>0</v>
      </c>
      <c r="W9" s="36"/>
    </row>
    <row r="10" spans="1:23" ht="15">
      <c r="A10" s="45">
        <v>6</v>
      </c>
      <c r="B10" s="15"/>
      <c r="C10" s="16"/>
      <c r="D10" s="38"/>
      <c r="E10" s="15"/>
      <c r="F10" s="16"/>
      <c r="G10" s="42">
        <f t="shared" si="0"/>
        <v>0</v>
      </c>
      <c r="H10" s="29"/>
      <c r="I10" s="31"/>
      <c r="J10" s="31"/>
      <c r="K10" s="31"/>
      <c r="L10" s="43">
        <f t="shared" si="1"/>
        <v>0</v>
      </c>
      <c r="M10" s="33"/>
      <c r="N10" s="31"/>
      <c r="O10" s="31"/>
      <c r="P10" s="31"/>
      <c r="Q10" s="43">
        <f t="shared" si="2"/>
        <v>0</v>
      </c>
      <c r="R10" s="33"/>
      <c r="S10" s="31"/>
      <c r="T10" s="31"/>
      <c r="U10" s="31"/>
      <c r="V10" s="43">
        <f t="shared" si="3"/>
        <v>0</v>
      </c>
      <c r="W10" s="36"/>
    </row>
    <row r="11" spans="1:23" ht="15">
      <c r="A11" s="45">
        <v>7</v>
      </c>
      <c r="B11" s="15"/>
      <c r="C11" s="16"/>
      <c r="D11" s="38"/>
      <c r="E11" s="15"/>
      <c r="F11" s="16"/>
      <c r="G11" s="42">
        <f t="shared" si="0"/>
        <v>0</v>
      </c>
      <c r="H11" s="29"/>
      <c r="I11" s="31"/>
      <c r="J11" s="31"/>
      <c r="K11" s="31"/>
      <c r="L11" s="43">
        <f t="shared" si="1"/>
        <v>0</v>
      </c>
      <c r="M11" s="33"/>
      <c r="N11" s="31"/>
      <c r="O11" s="31"/>
      <c r="P11" s="31"/>
      <c r="Q11" s="43">
        <f t="shared" si="2"/>
        <v>0</v>
      </c>
      <c r="R11" s="29"/>
      <c r="S11" s="31"/>
      <c r="T11" s="31"/>
      <c r="U11" s="31"/>
      <c r="V11" s="43">
        <f t="shared" si="3"/>
        <v>0</v>
      </c>
      <c r="W11" s="36"/>
    </row>
    <row r="12" spans="1:23" ht="15">
      <c r="A12" s="45">
        <v>8</v>
      </c>
      <c r="B12" s="15"/>
      <c r="C12" s="16"/>
      <c r="D12" s="38"/>
      <c r="E12" s="15"/>
      <c r="F12" s="16"/>
      <c r="G12" s="42">
        <f t="shared" si="0"/>
        <v>0</v>
      </c>
      <c r="H12" s="29"/>
      <c r="I12" s="31"/>
      <c r="J12" s="31"/>
      <c r="K12" s="31"/>
      <c r="L12" s="43">
        <f t="shared" si="1"/>
        <v>0</v>
      </c>
      <c r="M12" s="33"/>
      <c r="N12" s="31"/>
      <c r="O12" s="31"/>
      <c r="P12" s="31"/>
      <c r="Q12" s="43">
        <f t="shared" si="2"/>
        <v>0</v>
      </c>
      <c r="R12" s="29"/>
      <c r="S12" s="31"/>
      <c r="T12" s="31"/>
      <c r="U12" s="31"/>
      <c r="V12" s="43">
        <f t="shared" si="3"/>
        <v>0</v>
      </c>
      <c r="W12" s="36"/>
    </row>
    <row r="13" spans="1:23" ht="15">
      <c r="A13" s="45">
        <v>9</v>
      </c>
      <c r="B13" s="15"/>
      <c r="C13" s="16"/>
      <c r="D13" s="38"/>
      <c r="E13" s="15"/>
      <c r="F13" s="16"/>
      <c r="G13" s="42">
        <f t="shared" si="0"/>
        <v>0</v>
      </c>
      <c r="H13" s="29"/>
      <c r="I13" s="31"/>
      <c r="J13" s="31"/>
      <c r="K13" s="31"/>
      <c r="L13" s="43">
        <f t="shared" si="1"/>
        <v>0</v>
      </c>
      <c r="M13" s="33"/>
      <c r="N13" s="31"/>
      <c r="O13" s="31"/>
      <c r="P13" s="31"/>
      <c r="Q13" s="43">
        <f t="shared" si="2"/>
        <v>0</v>
      </c>
      <c r="R13" s="29"/>
      <c r="S13" s="31"/>
      <c r="T13" s="31"/>
      <c r="U13" s="31"/>
      <c r="V13" s="43">
        <f t="shared" si="3"/>
        <v>0</v>
      </c>
      <c r="W13" s="36"/>
    </row>
    <row r="14" spans="1:23" ht="15">
      <c r="A14" s="45">
        <v>10</v>
      </c>
      <c r="B14" s="15"/>
      <c r="C14" s="16"/>
      <c r="D14" s="38"/>
      <c r="E14" s="15"/>
      <c r="F14" s="16"/>
      <c r="G14" s="42">
        <f t="shared" si="0"/>
        <v>0</v>
      </c>
      <c r="H14" s="29"/>
      <c r="I14" s="31"/>
      <c r="J14" s="31"/>
      <c r="K14" s="31"/>
      <c r="L14" s="43">
        <f t="shared" si="1"/>
        <v>0</v>
      </c>
      <c r="M14" s="33"/>
      <c r="N14" s="31"/>
      <c r="O14" s="31"/>
      <c r="P14" s="31"/>
      <c r="Q14" s="43">
        <f t="shared" si="2"/>
        <v>0</v>
      </c>
      <c r="R14" s="29"/>
      <c r="S14" s="31"/>
      <c r="T14" s="31"/>
      <c r="U14" s="31"/>
      <c r="V14" s="43">
        <f t="shared" si="3"/>
        <v>0</v>
      </c>
      <c r="W14" s="36"/>
    </row>
    <row r="15" spans="1:23" ht="15">
      <c r="A15" s="45">
        <v>11</v>
      </c>
      <c r="B15" s="15"/>
      <c r="C15" s="16"/>
      <c r="D15" s="38"/>
      <c r="E15" s="15"/>
      <c r="F15" s="16"/>
      <c r="G15" s="42">
        <f t="shared" si="0"/>
        <v>0</v>
      </c>
      <c r="H15" s="29"/>
      <c r="I15" s="31"/>
      <c r="J15" s="31"/>
      <c r="K15" s="31"/>
      <c r="L15" s="43">
        <f t="shared" si="1"/>
        <v>0</v>
      </c>
      <c r="M15" s="33"/>
      <c r="N15" s="31"/>
      <c r="O15" s="31"/>
      <c r="P15" s="31"/>
      <c r="Q15" s="43">
        <f t="shared" si="2"/>
        <v>0</v>
      </c>
      <c r="R15" s="29"/>
      <c r="S15" s="31"/>
      <c r="T15" s="31"/>
      <c r="U15" s="31"/>
      <c r="V15" s="43">
        <f t="shared" si="3"/>
        <v>0</v>
      </c>
      <c r="W15" s="36"/>
    </row>
    <row r="16" spans="1:23" ht="15">
      <c r="A16" s="45">
        <v>12</v>
      </c>
      <c r="B16" s="15"/>
      <c r="C16" s="16"/>
      <c r="D16" s="38"/>
      <c r="E16" s="15"/>
      <c r="F16" s="16"/>
      <c r="G16" s="42">
        <f t="shared" si="0"/>
        <v>0</v>
      </c>
      <c r="H16" s="29"/>
      <c r="I16" s="31"/>
      <c r="J16" s="31"/>
      <c r="K16" s="31"/>
      <c r="L16" s="43">
        <f t="shared" si="1"/>
        <v>0</v>
      </c>
      <c r="M16" s="33"/>
      <c r="N16" s="31"/>
      <c r="O16" s="31"/>
      <c r="P16" s="31"/>
      <c r="Q16" s="43">
        <f t="shared" si="2"/>
        <v>0</v>
      </c>
      <c r="R16" s="29"/>
      <c r="S16" s="31"/>
      <c r="T16" s="31"/>
      <c r="U16" s="31"/>
      <c r="V16" s="43">
        <f t="shared" si="3"/>
        <v>0</v>
      </c>
      <c r="W16" s="36"/>
    </row>
    <row r="17" spans="1:23" ht="15">
      <c r="A17" s="45">
        <v>13</v>
      </c>
      <c r="B17" s="15"/>
      <c r="C17" s="16"/>
      <c r="D17" s="38"/>
      <c r="E17" s="15"/>
      <c r="F17" s="16"/>
      <c r="G17" s="42">
        <f t="shared" si="0"/>
        <v>0</v>
      </c>
      <c r="H17" s="39"/>
      <c r="I17" s="40"/>
      <c r="J17" s="40"/>
      <c r="K17" s="40"/>
      <c r="L17" s="43">
        <f t="shared" si="1"/>
        <v>0</v>
      </c>
      <c r="M17" s="41"/>
      <c r="N17" s="40"/>
      <c r="O17" s="40"/>
      <c r="P17" s="40"/>
      <c r="Q17" s="43">
        <f t="shared" si="2"/>
        <v>0</v>
      </c>
      <c r="R17" s="29"/>
      <c r="S17" s="31"/>
      <c r="T17" s="31"/>
      <c r="U17" s="31"/>
      <c r="V17" s="43">
        <f t="shared" si="3"/>
        <v>0</v>
      </c>
      <c r="W17" s="36"/>
    </row>
    <row r="18" spans="1:23" ht="15">
      <c r="A18" s="45">
        <v>14</v>
      </c>
      <c r="B18" s="15"/>
      <c r="C18" s="16"/>
      <c r="D18" s="38"/>
      <c r="E18" s="15"/>
      <c r="F18" s="16"/>
      <c r="G18" s="42">
        <f t="shared" si="0"/>
        <v>0</v>
      </c>
      <c r="H18" s="29"/>
      <c r="I18" s="31"/>
      <c r="J18" s="31"/>
      <c r="K18" s="31"/>
      <c r="L18" s="43">
        <f t="shared" si="1"/>
        <v>0</v>
      </c>
      <c r="M18" s="33"/>
      <c r="N18" s="31"/>
      <c r="O18" s="31"/>
      <c r="P18" s="31"/>
      <c r="Q18" s="43">
        <f t="shared" si="2"/>
        <v>0</v>
      </c>
      <c r="R18" s="29"/>
      <c r="S18" s="31"/>
      <c r="T18" s="31"/>
      <c r="U18" s="31"/>
      <c r="V18" s="43">
        <f t="shared" si="3"/>
        <v>0</v>
      </c>
      <c r="W18" s="36"/>
    </row>
    <row r="19" spans="1:23" ht="15">
      <c r="A19" s="45">
        <v>15</v>
      </c>
      <c r="B19" s="15"/>
      <c r="C19" s="16"/>
      <c r="D19" s="38"/>
      <c r="E19" s="15"/>
      <c r="F19" s="16"/>
      <c r="G19" s="42">
        <f t="shared" si="0"/>
        <v>0</v>
      </c>
      <c r="H19" s="29"/>
      <c r="I19" s="31"/>
      <c r="J19" s="31"/>
      <c r="K19" s="31"/>
      <c r="L19" s="43">
        <f t="shared" si="1"/>
        <v>0</v>
      </c>
      <c r="M19" s="33"/>
      <c r="N19" s="31"/>
      <c r="O19" s="31"/>
      <c r="P19" s="31"/>
      <c r="Q19" s="43">
        <f t="shared" si="2"/>
        <v>0</v>
      </c>
      <c r="R19" s="29"/>
      <c r="S19" s="31"/>
      <c r="T19" s="31"/>
      <c r="U19" s="31"/>
      <c r="V19" s="43">
        <f t="shared" si="3"/>
        <v>0</v>
      </c>
      <c r="W19" s="36"/>
    </row>
    <row r="20" spans="1:23" ht="15">
      <c r="A20" s="45">
        <v>16</v>
      </c>
      <c r="B20" s="15"/>
      <c r="C20" s="16"/>
      <c r="D20" s="38"/>
      <c r="E20" s="15"/>
      <c r="F20" s="16"/>
      <c r="G20" s="42">
        <f t="shared" si="0"/>
        <v>0</v>
      </c>
      <c r="H20" s="29"/>
      <c r="I20" s="31"/>
      <c r="J20" s="31"/>
      <c r="K20" s="31"/>
      <c r="L20" s="43">
        <f t="shared" si="1"/>
        <v>0</v>
      </c>
      <c r="M20" s="33"/>
      <c r="N20" s="31"/>
      <c r="O20" s="31"/>
      <c r="P20" s="31"/>
      <c r="Q20" s="43">
        <f t="shared" si="2"/>
        <v>0</v>
      </c>
      <c r="R20" s="29"/>
      <c r="S20" s="31"/>
      <c r="T20" s="31"/>
      <c r="U20" s="31"/>
      <c r="V20" s="43">
        <f t="shared" si="3"/>
        <v>0</v>
      </c>
      <c r="W20" s="36"/>
    </row>
    <row r="21" spans="1:23" ht="15">
      <c r="A21" s="45">
        <v>17</v>
      </c>
      <c r="B21" s="15"/>
      <c r="C21" s="16"/>
      <c r="D21" s="38"/>
      <c r="E21" s="15"/>
      <c r="F21" s="16"/>
      <c r="G21" s="42">
        <f t="shared" si="0"/>
        <v>0</v>
      </c>
      <c r="H21" s="29"/>
      <c r="I21" s="31"/>
      <c r="J21" s="31"/>
      <c r="K21" s="31"/>
      <c r="L21" s="43">
        <f t="shared" si="1"/>
        <v>0</v>
      </c>
      <c r="M21" s="33"/>
      <c r="N21" s="31"/>
      <c r="O21" s="31"/>
      <c r="P21" s="31"/>
      <c r="Q21" s="43">
        <f t="shared" si="2"/>
        <v>0</v>
      </c>
      <c r="R21" s="29"/>
      <c r="S21" s="31"/>
      <c r="T21" s="31"/>
      <c r="U21" s="31"/>
      <c r="V21" s="43">
        <f t="shared" si="3"/>
        <v>0</v>
      </c>
      <c r="W21" s="36"/>
    </row>
    <row r="22" spans="1:23" ht="15">
      <c r="A22" s="45">
        <v>18</v>
      </c>
      <c r="B22" s="15"/>
      <c r="C22" s="16"/>
      <c r="D22" s="38"/>
      <c r="E22" s="15"/>
      <c r="F22" s="16"/>
      <c r="G22" s="42">
        <f t="shared" si="0"/>
        <v>0</v>
      </c>
      <c r="H22" s="29"/>
      <c r="I22" s="31"/>
      <c r="J22" s="31"/>
      <c r="K22" s="31"/>
      <c r="L22" s="43">
        <f t="shared" si="1"/>
        <v>0</v>
      </c>
      <c r="M22" s="33"/>
      <c r="N22" s="31"/>
      <c r="O22" s="31"/>
      <c r="P22" s="31"/>
      <c r="Q22" s="43">
        <f t="shared" si="2"/>
        <v>0</v>
      </c>
      <c r="R22" s="29"/>
      <c r="S22" s="31"/>
      <c r="T22" s="31"/>
      <c r="U22" s="31"/>
      <c r="V22" s="43">
        <f t="shared" si="3"/>
        <v>0</v>
      </c>
      <c r="W22" s="36"/>
    </row>
    <row r="23" spans="1:23" ht="15">
      <c r="A23" s="45">
        <v>19</v>
      </c>
      <c r="B23" s="15"/>
      <c r="C23" s="16"/>
      <c r="D23" s="38"/>
      <c r="E23" s="15"/>
      <c r="F23" s="16"/>
      <c r="G23" s="42">
        <f t="shared" si="0"/>
        <v>0</v>
      </c>
      <c r="H23" s="29"/>
      <c r="I23" s="31"/>
      <c r="J23" s="31"/>
      <c r="K23" s="31"/>
      <c r="L23" s="43">
        <f t="shared" si="1"/>
        <v>0</v>
      </c>
      <c r="M23" s="33"/>
      <c r="N23" s="31"/>
      <c r="O23" s="31"/>
      <c r="P23" s="31"/>
      <c r="Q23" s="43">
        <f t="shared" si="2"/>
        <v>0</v>
      </c>
      <c r="R23" s="29"/>
      <c r="S23" s="31"/>
      <c r="T23" s="31"/>
      <c r="U23" s="31"/>
      <c r="V23" s="43">
        <f t="shared" si="3"/>
        <v>0</v>
      </c>
      <c r="W23" s="36"/>
    </row>
    <row r="24" spans="1:23" ht="15">
      <c r="A24" s="45">
        <v>20</v>
      </c>
      <c r="B24" s="15"/>
      <c r="C24" s="16"/>
      <c r="D24" s="38"/>
      <c r="E24" s="15"/>
      <c r="F24" s="16"/>
      <c r="G24" s="42">
        <f t="shared" si="0"/>
        <v>0</v>
      </c>
      <c r="H24" s="29"/>
      <c r="I24" s="31"/>
      <c r="J24" s="31"/>
      <c r="K24" s="31"/>
      <c r="L24" s="43">
        <f t="shared" si="1"/>
        <v>0</v>
      </c>
      <c r="M24" s="33"/>
      <c r="N24" s="31"/>
      <c r="O24" s="31"/>
      <c r="P24" s="31"/>
      <c r="Q24" s="43">
        <f t="shared" si="2"/>
        <v>0</v>
      </c>
      <c r="R24" s="29"/>
      <c r="S24" s="31"/>
      <c r="T24" s="31"/>
      <c r="U24" s="31"/>
      <c r="V24" s="43">
        <f t="shared" si="3"/>
        <v>0</v>
      </c>
      <c r="W24" s="37"/>
    </row>
    <row r="25" spans="1:23" ht="15">
      <c r="A25" s="45">
        <v>21</v>
      </c>
      <c r="B25" s="15"/>
      <c r="C25" s="16"/>
      <c r="D25" s="38"/>
      <c r="E25" s="15"/>
      <c r="F25" s="16"/>
      <c r="G25" s="42">
        <f t="shared" si="0"/>
        <v>0</v>
      </c>
      <c r="H25" s="29"/>
      <c r="I25" s="31"/>
      <c r="J25" s="31"/>
      <c r="K25" s="31"/>
      <c r="L25" s="43">
        <f t="shared" si="1"/>
        <v>0</v>
      </c>
      <c r="M25" s="33"/>
      <c r="N25" s="31"/>
      <c r="O25" s="31"/>
      <c r="P25" s="31"/>
      <c r="Q25" s="43">
        <f t="shared" si="2"/>
        <v>0</v>
      </c>
      <c r="R25" s="29"/>
      <c r="S25" s="31"/>
      <c r="T25" s="31"/>
      <c r="U25" s="31"/>
      <c r="V25" s="43">
        <f t="shared" si="3"/>
        <v>0</v>
      </c>
      <c r="W25" s="36"/>
    </row>
    <row r="26" spans="1:23" ht="15">
      <c r="A26" s="45">
        <v>22</v>
      </c>
      <c r="B26" s="15"/>
      <c r="C26" s="16"/>
      <c r="D26" s="38"/>
      <c r="E26" s="15"/>
      <c r="F26" s="16"/>
      <c r="G26" s="42">
        <f t="shared" si="0"/>
        <v>0</v>
      </c>
      <c r="H26" s="29"/>
      <c r="I26" s="31"/>
      <c r="J26" s="31"/>
      <c r="K26" s="31"/>
      <c r="L26" s="43">
        <f t="shared" si="1"/>
        <v>0</v>
      </c>
      <c r="M26" s="33"/>
      <c r="N26" s="31"/>
      <c r="O26" s="31"/>
      <c r="P26" s="31"/>
      <c r="Q26" s="43">
        <f t="shared" si="2"/>
        <v>0</v>
      </c>
      <c r="R26" s="29"/>
      <c r="S26" s="31"/>
      <c r="T26" s="31"/>
      <c r="U26" s="31"/>
      <c r="V26" s="43">
        <f t="shared" si="3"/>
        <v>0</v>
      </c>
      <c r="W26" s="36"/>
    </row>
    <row r="27" spans="1:23" ht="15">
      <c r="A27" s="45">
        <v>23</v>
      </c>
      <c r="B27" s="15"/>
      <c r="C27" s="16"/>
      <c r="D27" s="38"/>
      <c r="E27" s="15"/>
      <c r="F27" s="16"/>
      <c r="G27" s="42">
        <f t="shared" si="0"/>
        <v>0</v>
      </c>
      <c r="H27" s="29"/>
      <c r="I27" s="31"/>
      <c r="J27" s="31"/>
      <c r="K27" s="31"/>
      <c r="L27" s="43">
        <f t="shared" si="1"/>
        <v>0</v>
      </c>
      <c r="M27" s="33"/>
      <c r="N27" s="31"/>
      <c r="O27" s="31"/>
      <c r="P27" s="31"/>
      <c r="Q27" s="43">
        <f t="shared" si="2"/>
        <v>0</v>
      </c>
      <c r="R27" s="29"/>
      <c r="S27" s="31"/>
      <c r="T27" s="31"/>
      <c r="U27" s="31"/>
      <c r="V27" s="43">
        <f t="shared" si="3"/>
        <v>0</v>
      </c>
      <c r="W27" s="36"/>
    </row>
    <row r="28" spans="1:23" ht="15">
      <c r="A28" s="45">
        <v>24</v>
      </c>
      <c r="B28" s="15"/>
      <c r="C28" s="16"/>
      <c r="D28" s="38"/>
      <c r="E28" s="15"/>
      <c r="F28" s="16"/>
      <c r="G28" s="42">
        <f t="shared" si="0"/>
        <v>0</v>
      </c>
      <c r="H28" s="29"/>
      <c r="I28" s="31"/>
      <c r="J28" s="31"/>
      <c r="K28" s="31"/>
      <c r="L28" s="43">
        <f t="shared" si="1"/>
        <v>0</v>
      </c>
      <c r="M28" s="33"/>
      <c r="N28" s="31"/>
      <c r="O28" s="31"/>
      <c r="P28" s="31"/>
      <c r="Q28" s="43">
        <f t="shared" si="2"/>
        <v>0</v>
      </c>
      <c r="R28" s="33"/>
      <c r="S28" s="31"/>
      <c r="T28" s="31"/>
      <c r="U28" s="31"/>
      <c r="V28" s="43">
        <f t="shared" si="3"/>
        <v>0</v>
      </c>
      <c r="W28" s="36"/>
    </row>
    <row r="29" spans="1:23" ht="15">
      <c r="A29" s="45">
        <v>25</v>
      </c>
      <c r="B29" s="15"/>
      <c r="C29" s="16"/>
      <c r="D29" s="38"/>
      <c r="E29" s="15"/>
      <c r="F29" s="16"/>
      <c r="G29" s="42">
        <f t="shared" si="0"/>
        <v>0</v>
      </c>
      <c r="H29" s="29"/>
      <c r="I29" s="31"/>
      <c r="J29" s="31"/>
      <c r="K29" s="31"/>
      <c r="L29" s="43">
        <f t="shared" si="1"/>
        <v>0</v>
      </c>
      <c r="M29" s="33"/>
      <c r="N29" s="31"/>
      <c r="O29" s="31"/>
      <c r="P29" s="31"/>
      <c r="Q29" s="43">
        <f t="shared" si="2"/>
        <v>0</v>
      </c>
      <c r="R29" s="29"/>
      <c r="S29" s="31"/>
      <c r="T29" s="31"/>
      <c r="U29" s="31"/>
      <c r="V29" s="43">
        <f t="shared" si="3"/>
        <v>0</v>
      </c>
      <c r="W29" s="36"/>
    </row>
    <row r="30" spans="1:23" ht="15">
      <c r="A30" s="45">
        <v>26</v>
      </c>
      <c r="B30" s="15"/>
      <c r="C30" s="16"/>
      <c r="D30" s="38"/>
      <c r="E30" s="15"/>
      <c r="F30" s="16"/>
      <c r="G30" s="42">
        <f t="shared" si="0"/>
        <v>0</v>
      </c>
      <c r="H30" s="29"/>
      <c r="I30" s="31"/>
      <c r="J30" s="31"/>
      <c r="K30" s="31"/>
      <c r="L30" s="43">
        <f t="shared" si="1"/>
        <v>0</v>
      </c>
      <c r="M30" s="33"/>
      <c r="N30" s="31"/>
      <c r="O30" s="31"/>
      <c r="P30" s="31"/>
      <c r="Q30" s="43">
        <f t="shared" si="2"/>
        <v>0</v>
      </c>
      <c r="R30" s="29"/>
      <c r="S30" s="31"/>
      <c r="T30" s="31"/>
      <c r="U30" s="31"/>
      <c r="V30" s="43">
        <f t="shared" si="3"/>
        <v>0</v>
      </c>
      <c r="W30" s="36"/>
    </row>
    <row r="31" spans="1:23" ht="15">
      <c r="A31" s="45">
        <v>27</v>
      </c>
      <c r="B31" s="15"/>
      <c r="C31" s="16"/>
      <c r="D31" s="38"/>
      <c r="E31" s="15"/>
      <c r="F31" s="16"/>
      <c r="G31" s="42">
        <f t="shared" si="0"/>
        <v>0</v>
      </c>
      <c r="H31" s="39"/>
      <c r="I31" s="40"/>
      <c r="J31" s="40"/>
      <c r="K31" s="40"/>
      <c r="L31" s="43">
        <f t="shared" si="1"/>
        <v>0</v>
      </c>
      <c r="M31" s="41"/>
      <c r="N31" s="40"/>
      <c r="O31" s="40"/>
      <c r="P31" s="40"/>
      <c r="Q31" s="43">
        <f t="shared" si="2"/>
        <v>0</v>
      </c>
      <c r="R31" s="29"/>
      <c r="S31" s="31"/>
      <c r="T31" s="31"/>
      <c r="U31" s="31"/>
      <c r="V31" s="43">
        <f t="shared" si="3"/>
        <v>0</v>
      </c>
      <c r="W31" s="36"/>
    </row>
    <row r="32" spans="1:23" ht="15">
      <c r="A32" s="45">
        <v>28</v>
      </c>
      <c r="B32" s="15"/>
      <c r="C32" s="16"/>
      <c r="D32" s="38"/>
      <c r="E32" s="15"/>
      <c r="F32" s="16"/>
      <c r="G32" s="42">
        <f t="shared" si="0"/>
        <v>0</v>
      </c>
      <c r="H32" s="29"/>
      <c r="I32" s="31"/>
      <c r="J32" s="31"/>
      <c r="K32" s="31"/>
      <c r="L32" s="43">
        <f t="shared" si="1"/>
        <v>0</v>
      </c>
      <c r="M32" s="33"/>
      <c r="N32" s="31"/>
      <c r="O32" s="31"/>
      <c r="P32" s="31"/>
      <c r="Q32" s="43">
        <f t="shared" si="2"/>
        <v>0</v>
      </c>
      <c r="R32" s="29"/>
      <c r="S32" s="31"/>
      <c r="T32" s="31"/>
      <c r="U32" s="31"/>
      <c r="V32" s="43">
        <f t="shared" si="3"/>
        <v>0</v>
      </c>
      <c r="W32" s="36"/>
    </row>
    <row r="33" spans="1:23" ht="15">
      <c r="A33" s="45">
        <v>29</v>
      </c>
      <c r="B33" s="15"/>
      <c r="C33" s="16"/>
      <c r="D33" s="38"/>
      <c r="E33" s="15"/>
      <c r="F33" s="16"/>
      <c r="G33" s="42">
        <f t="shared" si="0"/>
        <v>0</v>
      </c>
      <c r="H33" s="29"/>
      <c r="I33" s="31"/>
      <c r="J33" s="31"/>
      <c r="K33" s="31"/>
      <c r="L33" s="43">
        <f t="shared" si="1"/>
        <v>0</v>
      </c>
      <c r="M33" s="33"/>
      <c r="N33" s="31"/>
      <c r="O33" s="31"/>
      <c r="P33" s="31"/>
      <c r="Q33" s="43">
        <f t="shared" si="2"/>
        <v>0</v>
      </c>
      <c r="R33" s="29"/>
      <c r="S33" s="31"/>
      <c r="T33" s="31"/>
      <c r="U33" s="31"/>
      <c r="V33" s="43">
        <f t="shared" si="3"/>
        <v>0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23" ht="15">
      <c r="A37" s="45">
        <v>33</v>
      </c>
      <c r="B37" s="15"/>
      <c r="C37" s="16"/>
      <c r="D37" s="38"/>
      <c r="E37" s="15"/>
      <c r="F37" s="16"/>
      <c r="G37" s="42">
        <f t="shared" si="0"/>
        <v>0</v>
      </c>
      <c r="H37" s="29"/>
      <c r="I37" s="31"/>
      <c r="J37" s="31"/>
      <c r="K37" s="31"/>
      <c r="L37" s="43">
        <f t="shared" si="1"/>
        <v>0</v>
      </c>
      <c r="M37" s="33"/>
      <c r="N37" s="31"/>
      <c r="O37" s="31"/>
      <c r="P37" s="31"/>
      <c r="Q37" s="43">
        <f t="shared" si="2"/>
        <v>0</v>
      </c>
      <c r="R37" s="29"/>
      <c r="S37" s="31"/>
      <c r="T37" s="31"/>
      <c r="U37" s="31"/>
      <c r="V37" s="43">
        <f t="shared" si="3"/>
        <v>0</v>
      </c>
      <c r="W37" s="36"/>
    </row>
    <row r="38" spans="1:23" ht="15">
      <c r="A38" s="45">
        <v>34</v>
      </c>
      <c r="B38" s="15"/>
      <c r="C38" s="16"/>
      <c r="D38" s="52"/>
      <c r="E38" s="15"/>
      <c r="F38" s="16"/>
      <c r="G38" s="42">
        <f t="shared" si="0"/>
        <v>0</v>
      </c>
      <c r="H38" s="29"/>
      <c r="I38" s="31"/>
      <c r="J38" s="31"/>
      <c r="K38" s="31"/>
      <c r="L38" s="43">
        <f t="shared" si="1"/>
        <v>0</v>
      </c>
      <c r="M38" s="33"/>
      <c r="N38" s="31"/>
      <c r="O38" s="31"/>
      <c r="P38" s="31"/>
      <c r="Q38" s="43">
        <f t="shared" si="2"/>
        <v>0</v>
      </c>
      <c r="R38" s="29"/>
      <c r="S38" s="31"/>
      <c r="T38" s="31"/>
      <c r="U38" s="31"/>
      <c r="V38" s="43">
        <f t="shared" si="3"/>
        <v>0</v>
      </c>
      <c r="W38" s="36"/>
    </row>
    <row r="39" spans="1:23" ht="15">
      <c r="A39" s="45">
        <v>35</v>
      </c>
      <c r="B39" s="15"/>
      <c r="C39" s="16"/>
      <c r="D39" s="38"/>
      <c r="E39" s="15"/>
      <c r="F39" s="16"/>
      <c r="G39" s="42">
        <f t="shared" si="0"/>
        <v>0</v>
      </c>
      <c r="H39" s="29"/>
      <c r="I39" s="31"/>
      <c r="J39" s="31"/>
      <c r="K39" s="31"/>
      <c r="L39" s="43">
        <f t="shared" si="1"/>
        <v>0</v>
      </c>
      <c r="M39" s="33"/>
      <c r="N39" s="31"/>
      <c r="O39" s="31"/>
      <c r="P39" s="31"/>
      <c r="Q39" s="43">
        <f t="shared" si="2"/>
        <v>0</v>
      </c>
      <c r="R39" s="29"/>
      <c r="S39" s="31"/>
      <c r="T39" s="31"/>
      <c r="U39" s="31"/>
      <c r="V39" s="43">
        <f t="shared" si="3"/>
        <v>0</v>
      </c>
      <c r="W39" s="36"/>
    </row>
    <row r="40" spans="1:23" ht="15">
      <c r="A40" s="45">
        <v>36</v>
      </c>
      <c r="B40" s="15"/>
      <c r="C40" s="16"/>
      <c r="D40" s="38"/>
      <c r="E40" s="15"/>
      <c r="F40" s="16"/>
      <c r="G40" s="42">
        <f t="shared" si="0"/>
        <v>0</v>
      </c>
      <c r="H40" s="29"/>
      <c r="I40" s="31"/>
      <c r="J40" s="31"/>
      <c r="K40" s="31"/>
      <c r="L40" s="43">
        <f t="shared" si="1"/>
        <v>0</v>
      </c>
      <c r="M40" s="33"/>
      <c r="N40" s="31"/>
      <c r="O40" s="31"/>
      <c r="P40" s="31"/>
      <c r="Q40" s="43">
        <f t="shared" si="2"/>
        <v>0</v>
      </c>
      <c r="R40" s="29"/>
      <c r="S40" s="31"/>
      <c r="T40" s="31"/>
      <c r="U40" s="31"/>
      <c r="V40" s="43">
        <f t="shared" si="3"/>
        <v>0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2024-04-29T07:06:01Z</cp:lastPrinted>
  <dcterms:created xsi:type="dcterms:W3CDTF">2009-01-24T13:55:20Z</dcterms:created>
  <dcterms:modified xsi:type="dcterms:W3CDTF">2024-04-29T07:06:37Z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